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s Forum\Meeting Minutes and Papers\Sept 2019 - Aug 2020\6) 26 November 2019\"/>
    </mc:Choice>
  </mc:AlternateContent>
  <bookViews>
    <workbookView xWindow="0" yWindow="0" windowWidth="24000" windowHeight="9432"/>
  </bookViews>
  <sheets>
    <sheet name="Appx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APT1819">'[1]MFG Baseline figures'!$A$103:$C$137</definedName>
    <definedName name="_APT1819">'[2]MFG Baseline figures'!$A$103:$C$137</definedName>
    <definedName name="aaaa">[3]Proforma!$D$30</definedName>
    <definedName name="ACA_Option" localSheetId="0">'[4]LACSEG Calculator'!#REF!</definedName>
    <definedName name="ACA_Option">'[4]LACSEG Calculator'!#REF!</definedName>
    <definedName name="ACA_Option_1" localSheetId="0">#REF!</definedName>
    <definedName name="ACA_Option_1">#REF!</definedName>
    <definedName name="ACA_table" localSheetId="0">#REF!</definedName>
    <definedName name="ACA_table">#REF!</definedName>
    <definedName name="Adjust1819">'[5]201819 Adjs'!$A$3:$S$37</definedName>
    <definedName name="All_distance_threshold">[6]Proforma!$D$50</definedName>
    <definedName name="All_PupilNo_threshold">[7]Proforma!$G$43</definedName>
    <definedName name="APTAdjFactors">'[2]APT Adj Factors'!$B$4:$BM$40</definedName>
    <definedName name="aptattain">'[8]Low Attainment'!$I$1:$M$36</definedName>
    <definedName name="aptdata">'[9]APT SB Data'!$A$4:$BN$39</definedName>
    <definedName name="AWPU_KS3_Rate">[7]Proforma!$E$12</definedName>
    <definedName name="AWPU_KS4_Rate">[7]Proforma!$E$13</definedName>
    <definedName name="AWPU_Pri_Rate">[7]Proforma!$E$11</definedName>
    <definedName name="BUDGET1819">'[8]201819 Integra Budgets'!$A$3:$E$37</definedName>
    <definedName name="Capping_Scaling_YesNo">[7]Proforma!$J$61</definedName>
    <definedName name="Ceiling">[7]Proforma!$D$62</definedName>
    <definedName name="censusoct17">'[9]Indicative DSG 2019-20'!$A$41:$E$75</definedName>
    <definedName name="CSSBtfr">'[8]LUP for APT'!$K$4:$R$44</definedName>
    <definedName name="CSSBTransfer">'[2]£369k CSSB'!$A$25:$H$62</definedName>
    <definedName name="datarows" localSheetId="0">[10]SchoolTable!#REF!</definedName>
    <definedName name="datarows">[10]SchoolTable!#REF!</definedName>
    <definedName name="Depr_Infl_option" localSheetId="0">'[4]LACSEG Calculator'!#REF!</definedName>
    <definedName name="Depr_Infl_option">'[4]LACSEG Calculator'!#REF!</definedName>
    <definedName name="Depr_Infl_option_1" localSheetId="0">#REF!</definedName>
    <definedName name="Depr_Infl_option_1">#REF!</definedName>
    <definedName name="Deprivation_Option" localSheetId="0">'[4]LACSEG Calculator'!#REF!</definedName>
    <definedName name="Deprivation_Option">'[4]LACSEG Calculator'!#REF!</definedName>
    <definedName name="Deprivation_Option_1" localSheetId="0">#REF!</definedName>
    <definedName name="Deprivation_Option_1">#REF!</definedName>
    <definedName name="Deprivation_Pot" localSheetId="0">'[4]LACSEG Calculator'!#REF!</definedName>
    <definedName name="Deprivation_Pot">'[4]LACSEG Calculator'!#REF!</definedName>
    <definedName name="Deprivation_Pot_1" localSheetId="0">#REF!</definedName>
    <definedName name="Deprivation_Pot_1">#REF!</definedName>
    <definedName name="EAL_Pri">[7]Proforma!$E$25</definedName>
    <definedName name="EAL_Pri_Option">[7]Proforma!$D$25</definedName>
    <definedName name="EAL_Sec">[7]Proforma!$F$26</definedName>
    <definedName name="EAL_Sec_Option">[7]Proforma!$D$26</definedName>
    <definedName name="ealdata">'[9]APT SB Data'!$BG$4:$BI$39</definedName>
    <definedName name="enddfes" localSheetId="0">#REF!</definedName>
    <definedName name="enddfes">#REF!</definedName>
    <definedName name="esg" localSheetId="0">'[4]LACSEG Calculator'!#REF!</definedName>
    <definedName name="esg">'[4]LACSEG Calculator'!#REF!</definedName>
    <definedName name="Ever6_pri_rate">[6]Proforma!$E$21</definedName>
    <definedName name="Ever6_sec_rate">[6]Proforma!$F$21</definedName>
    <definedName name="Floor_Option" localSheetId="0">#REF!</definedName>
    <definedName name="Floor_Option">#REF!</definedName>
    <definedName name="FSM_Pri_Option">[7]Proforma!$D$15</definedName>
    <definedName name="FSM_Pri_Rate">[7]Proforma!$E$15</definedName>
    <definedName name="FSM_Sec_Option">[7]Proforma!$D$16</definedName>
    <definedName name="FSM_Sec_Rate">[7]Proforma!$F$16</definedName>
    <definedName name="FundingFloor">[2]FFF!$B$2:$N$37</definedName>
    <definedName name="General_1314_Pot_1" localSheetId="0">#REF!</definedName>
    <definedName name="General_1314_Pot_1">#REF!</definedName>
    <definedName name="ggg">[11]Special!$B$2:$BD$4</definedName>
    <definedName name="HNBTransfer">'[2]£621k HNB'!$A$23:$H$61</definedName>
    <definedName name="HNBtransfer1030">'[8]School Forum SCEN03'!$B$5:$X$39</definedName>
    <definedName name="HNBTransfer550">'[8]School Forum SCEN02'!$B$5:$X$39</definedName>
    <definedName name="IDACI_B1_Pri">[7]Proforma!$E$17</definedName>
    <definedName name="IDACI_B1_Sec">[7]Proforma!$F$17</definedName>
    <definedName name="IDACI_B2_Pri">[7]Proforma!$E$18</definedName>
    <definedName name="IDACI_B2_Sec">[7]Proforma!$F$18</definedName>
    <definedName name="IDACI_B3_Pri">[7]Proforma!$E$19</definedName>
    <definedName name="IDACI_B3_Sec">[7]Proforma!$F$19</definedName>
    <definedName name="IDACI_B4_Pri">[7]Proforma!$E$20</definedName>
    <definedName name="IDACI_B4_Sec">[7]Proforma!$F$20</definedName>
    <definedName name="IDACI_B5_Pri">[7]Proforma!$E$21</definedName>
    <definedName name="IDACI_B5_Sec">[7]Proforma!$F$21</definedName>
    <definedName name="IDACI_B6_Pri">[7]Proforma!$E$22</definedName>
    <definedName name="IDACI_B6_Sec">[7]Proforma!$F$22</definedName>
    <definedName name="j">[10]SchoolTable!$O$1:$O$65536,[10]SchoolTable!$P$1:$P$65536,[10]SchoolTable!$Q$1:$Q$65536,[10]SchoolTable!$V$1:$V$65536,[10]SchoolTable!$W$1:$W$65536,[10]SchoolTable!$CK$1:$CK$65536,[10]SchoolTable!$AN$1:$AN$65536,[10]SchoolTable!$BF$1:$BF$65536,[10]SchoolTable!$A$1:$A$65536,[10]SchoolTable!$B$1:$B$65536,[10]SchoolTable!$C$1:$C$65536,[10]SchoolTable!$D$1:$D$65536,[10]SchoolTable!$CA$1:$CA$65536,[10]SchoolTable!$DX$1:$DX$65536,[10]SchoolTable!$DY$1:$DY$65536</definedName>
    <definedName name="Jan12_Pupils" localSheetId="0">#REF!</definedName>
    <definedName name="Jan12_Pupils">#REF!</definedName>
    <definedName name="LA_Block_1213_rates" localSheetId="0">#REF!</definedName>
    <definedName name="LA_Block_1213_rates">#REF!</definedName>
    <definedName name="LA_Ever_6_FSM_Pupils" localSheetId="0">#REF!</definedName>
    <definedName name="LA_Ever_6_FSM_Pupils">#REF!</definedName>
    <definedName name="LA_List">[12]LA_School_Names!$A$6:$A$155</definedName>
    <definedName name="LA_retention_Option" localSheetId="0">'[4]LACSEG Calculator'!#REF!</definedName>
    <definedName name="LA_retention_Option">'[4]LACSEG Calculator'!#REF!</definedName>
    <definedName name="LA_retention_Option_1" localSheetId="0">#REF!</definedName>
    <definedName name="LA_retention_Option_1">#REF!</definedName>
    <definedName name="LA_retention_pot" localSheetId="0">'[4]LACSEG Calculator'!#REF!</definedName>
    <definedName name="LA_retention_pot">'[4]LACSEG Calculator'!#REF!</definedName>
    <definedName name="LA_retention_pot_1" localSheetId="0">#REF!</definedName>
    <definedName name="LA_retention_pot_1">#REF!</definedName>
    <definedName name="LAC_Rate">[7]Proforma!$E$24</definedName>
    <definedName name="LCHI_Pri">[7]Proforma!$F$29</definedName>
    <definedName name="LCHI_Pri_Option">[6]Proforma!$D$35</definedName>
    <definedName name="LCHI_Sec">[7]Proforma!$F$31</definedName>
    <definedName name="lowattain">'[8]Low Attainment'!$B$2:$F$31</definedName>
    <definedName name="lowattdata">'[9]APT SB Data'!$BJ$4:$BL$39</definedName>
    <definedName name="MFG_Rate">[6]Proforma!$H$69</definedName>
    <definedName name="MFGcompare">'[8]MFG Comparison'!$B$4:$N$39</definedName>
    <definedName name="mfgcompare2">'[8]MFG Comparison'!$O$5:$AE$39</definedName>
    <definedName name="Mid_distance_threshold">[6]Proforma!$D$49</definedName>
    <definedName name="Mid_PupilNo_threshold">[7]Proforma!$G$42</definedName>
    <definedName name="min_pupil_rate_KS3">[6]Proforma!$E$11</definedName>
    <definedName name="min_pupil_rate_KS4">[6]Proforma!$G$11</definedName>
    <definedName name="min_pupil_rate_pri">[6]Proforma!$D$11</definedName>
    <definedName name="Mobility_Pri">[7]Proforma!$E$27</definedName>
    <definedName name="Mobility_Sec">[7]Proforma!$F$27</definedName>
    <definedName name="NFFpublished">'[13]NFF all schools'!$E$9:$M$43</definedName>
    <definedName name="NNDR1920">[2]NNDR!$A$2:$E$39</definedName>
    <definedName name="NNDRcorrect">[2]NNDR!$G$3:$M$37</definedName>
    <definedName name="non_prim">[10]SchoolTable!$A$14:$IV$19,[10]SchoolTable!$A$57:$IV$78</definedName>
    <definedName name="non_sec">[10]SchoolTable!$A$14:$IV$56,[10]SchoolTable!$A$69:$IV$76</definedName>
    <definedName name="non_spe">[10]SchoolTable!$A$15:$IV$69,[10]SchoolTable!$A$76:$IV$77</definedName>
    <definedName name="NonTable2_1" localSheetId="0">[10]SchoolTable!#REF!</definedName>
    <definedName name="NonTable2_1">[10]SchoolTable!#REF!</definedName>
    <definedName name="NonTable2_2" localSheetId="0">[10]SchoolTable!#REF!</definedName>
    <definedName name="NonTable2_2">[10]SchoolTable!#REF!</definedName>
    <definedName name="NonTable2_4" localSheetId="0">[10]SchoolTable!#REF!</definedName>
    <definedName name="NonTable2_4">[10]SchoolTable!#REF!</definedName>
    <definedName name="NoROct18">[2]FFF!$P$3:$R$37</definedName>
    <definedName name="Notional_SEN_AWPU_KS3">[7]Proforma!$L$12</definedName>
    <definedName name="Notional_SEN_AWPU_KS4">[7]Proforma!$L$13</definedName>
    <definedName name="Notional_SEN_AWPU_Pri">[7]Proforma!$L$11</definedName>
    <definedName name="Notional_SEN_EAL_Pri">[7]Proforma!$L$25</definedName>
    <definedName name="Notional_SEN_EAL_Sec">[7]Proforma!$M$26</definedName>
    <definedName name="Notional_SEN_Ever6_Pri">[6]Proforma!$L$21</definedName>
    <definedName name="Notional_SEN_Ever6_Sec">[6]Proforma!$M$21</definedName>
    <definedName name="Notional_SEN_ExCir2">[7]Proforma!$L$52</definedName>
    <definedName name="Notional_SEN_ExCir3">[7]Proforma!$L$53</definedName>
    <definedName name="Notional_SEN_ExCir4">[7]Proforma!$L$54</definedName>
    <definedName name="Notional_SEN_ExCir5">[7]Proforma!$L$55</definedName>
    <definedName name="Notional_SEN_ExCir6">[7]Proforma!$L$56</definedName>
    <definedName name="Notional_SEN_ExCir7">[6]Proforma!$L$63</definedName>
    <definedName name="Notional_SEN_FSM_Pri">[7]Proforma!$L$15</definedName>
    <definedName name="Notional_SEN_FSM_Sec">[7]Proforma!$M$16</definedName>
    <definedName name="Notional_SEN_IDACI_B1_Pri">[7]Proforma!$L$17</definedName>
    <definedName name="Notional_SEN_IDACI_B1_Sec">[7]Proforma!$M$17</definedName>
    <definedName name="Notional_SEN_IDACI_B2_Pri">[7]Proforma!$L$18</definedName>
    <definedName name="Notional_SEN_IDACI_B2_Sec">[7]Proforma!$M$18</definedName>
    <definedName name="Notional_SEN_IDACI_B3_Pri">[7]Proforma!$L$19</definedName>
    <definedName name="Notional_SEN_IDACI_B3_Sec">[7]Proforma!$M$19</definedName>
    <definedName name="Notional_SEN_IDACI_B4_Pri">[7]Proforma!$L$20</definedName>
    <definedName name="Notional_SEN_IDACI_B4_Sec">[7]Proforma!$M$20</definedName>
    <definedName name="Notional_SEN_IDACI_B5_Pri">[7]Proforma!$L$21</definedName>
    <definedName name="Notional_SEN_IDACI_B5_Sec">[7]Proforma!$M$21</definedName>
    <definedName name="Notional_SEN_IDACI_B6_Pri">[7]Proforma!$L$22</definedName>
    <definedName name="Notional_SEN_IDACI_B6_Sec">[7]Proforma!$M$22</definedName>
    <definedName name="Notional_SEN_LAC">[7]Proforma!$L$24</definedName>
    <definedName name="Notional_SEN_LCHI_Pri">[7]Proforma!$L$29</definedName>
    <definedName name="Notional_SEN_LCHI_Sec">[7]Proforma!$M$31</definedName>
    <definedName name="Notional_SEN_Lump_sum_Pri">[7]Proforma!$L$37</definedName>
    <definedName name="Notional_SEN_Lump_sum_Sec">[7]Proforma!$M$37</definedName>
    <definedName name="Notional_SEN_Mobility_Pri">[7]Proforma!$L$27</definedName>
    <definedName name="Notional_SEN_Mobility_Sec">[7]Proforma!$M$27</definedName>
    <definedName name="Notional_SEN_PFI">[7]Proforma!$L$47</definedName>
    <definedName name="Notional_SEN_Rates">[7]Proforma!$L$46</definedName>
    <definedName name="Notional_SEN_SixthForm">[7]Proforma!$L$48</definedName>
    <definedName name="Notional_SEN_Sparsity_Pri">[7]Proforma!$L$38</definedName>
    <definedName name="Notional_SEN_Sparsity_Sec">[7]Proforma!$M$38</definedName>
    <definedName name="Notional_SEN_Split_sites">[7]Proforma!$L$45</definedName>
    <definedName name="NURSERY">[10]SchoolTable!$A$1:$W$65536,[10]SchoolTable!$CC$1:$CK$65536,[10]SchoolTable!$CO$1:$EA$65536,[10]SchoolTable!$EC$1:$EG$65536</definedName>
    <definedName name="PhaseTot">[10]SchoolTable!$O$1:$O$65536,[10]SchoolTable!$AN$1:$AN$65536,[10]SchoolTable!$BF$1:$BF$65536,[10]SchoolTable!$CA$1:$CA$65536</definedName>
    <definedName name="premises1819">'[9]Indicative DSG 2019-20'!$T$40:$U$75</definedName>
    <definedName name="premises1920">'[9]Premises 1920'!$A$3:$F$37</definedName>
    <definedName name="Pri_distance_threshold">[6]Proforma!$D$47</definedName>
    <definedName name="Pri_PupilNo_threshold">[7]Proforma!$G$40</definedName>
    <definedName name="primary">[10]SchoolTable!$A$1:$AO$65536,[10]SchoolTable!$CC$1:$CK$65536,[10]SchoolTable!$CO$1:$EG$65536</definedName>
    <definedName name="Primary_Lump_sum">[7]Proforma!$F$37</definedName>
    <definedName name="prioryearbud">'[9]201920 SBS'!$A$2:$M$36</definedName>
    <definedName name="Reception_Uplift_YesNo">[6]Proforma!$E$14</definedName>
    <definedName name="revbud">'[8]Revised Buds'!$B$3:$F$37</definedName>
    <definedName name="Scaling_Factor">[7]Proforma!$G$62</definedName>
    <definedName name="School_List">OFFSET([12]LA_School_Names!$G$6, 0, 0, COUNTIF([12]LA_School_Names!$I$6:$I999994,1)+1, 1)</definedName>
    <definedName name="schooname">[8]Sheet4!$A$1:$B$35</definedName>
    <definedName name="Sec_distance_threshold">[6]Proforma!$D$48</definedName>
    <definedName name="Sec_PupilNo_threshold">[7]Proforma!$G$41</definedName>
    <definedName name="secondary">[10]SchoolTable!$A$1:$W$65536,[10]SchoolTable!$AP$1:$AU$65536,[10]SchoolTable!$AV$1:$BG$65536,[10]SchoolTable!$CC$1:$EG$65536</definedName>
    <definedName name="Secondary_Lump_Sum">[7]Proforma!$G$37</definedName>
    <definedName name="smrow" localSheetId="0">[10]SchoolTable!#REF!</definedName>
    <definedName name="smrow">[10]SchoolTable!#REF!</definedName>
    <definedName name="Sparsity_All_lump_sum">[7]Proforma!$I$38</definedName>
    <definedName name="Sparsity_Mid_lump_sum">[7]Proforma!$H$38</definedName>
    <definedName name="Sparsity_Pri_lump_sum">[7]Proforma!$F$38</definedName>
    <definedName name="Sparsity_Sec_lump_sum">[7]Proforma!$G$38</definedName>
    <definedName name="special">[10]SchoolTable!$A$1:$D$65536,[10]SchoolTable!$BH$1:$EG$65536</definedName>
    <definedName name="startdfes" localSheetId="0">#REF!</definedName>
    <definedName name="startdfes">#REF!</definedName>
    <definedName name="T2_Notes_Check" localSheetId="0">#REF!</definedName>
    <definedName name="T2_Notes_Check">#REF!</definedName>
    <definedName name="Table_2">[10]SchoolTable!$CH$1:$CH$65536,[10]SchoolTable!$CK$1:$CK$65536,[10]SchoolTable!$CN$1:$CN$65536,[10]SchoolTable!$CQ$1:$CQ$65536,[10]SchoolTable!$CV$1:$CV$65536,[10]SchoolTable!$CY$1:$CY$65536,[10]SchoolTable!$DB$1:$DB$65536,[10]SchoolTable!$DE$1:$DE$65536,[10]SchoolTable!$DH$1:$DH$65536,[10]SchoolTable!$DK$1:$DK$65536,[10]SchoolTable!$DN$1:$DN$65536</definedName>
    <definedName name="table2">[10]SchoolTable!$A$1:$D$65536,[10]SchoolTable!$O$1:$O$65536,[10]SchoolTable!$Q$1:$Q$65536,[10]SchoolTable!$V$1:$W$65536,[10]SchoolTable!$AN$1:$AO$65536,[10]SchoolTable!$BF$1:$BG$65536,[10]SchoolTable!$CA$1:$CB$65536,[10]SchoolTable!$CH$1:$CH$65536,[10]SchoolTable!$CK$1:$CK$65536,[10]SchoolTable!$CN$1:$CN$65536,[10]SchoolTable!$CQ$1:$CQ$65536,[10]SchoolTable!$CV$1:$CV$65536</definedName>
    <definedName name="Table2_2">[10]SchoolTable!$DV$1:$EG$65536,[10]SchoolTable!$DU$1:$DU$65536,[10]SchoolTable!$DN$1:$DN$65536,[10]SchoolTable!$DH$1:$DH$65536,[10]SchoolTable!$DE$1:$DE$65536,[10]SchoolTable!$DQ$1:$DQ$65536</definedName>
    <definedName name="Table2_3">[10]SchoolTable!$DQ$1:$DQ$65536,[10]SchoolTable!$DU$1:$DU$65536</definedName>
    <definedName name="Table2_5">[10]SchoolTable!$CH$1:$CH$65536,[10]SchoolTable!$CK$1:$CK$65536,[10]SchoolTable!$CN$1:$CN$65536,[10]SchoolTable!$CQ$1:$CQ$65536,[10]SchoolTable!$CV$1:$CV$65536,[10]SchoolTable!$CY$1:$CY$65536</definedName>
    <definedName name="Tapered_all_lump_sum">[7]Proforma!$K$43</definedName>
    <definedName name="Tapered_mid_lump_sum">[7]Proforma!$K$42</definedName>
    <definedName name="Tapered_primary_lump_sum">[7]Proforma!$K$40</definedName>
    <definedName name="Tapered_secondary_lump_sum">[7]Proforma!$K$41</definedName>
    <definedName name="Total_ACA_inflated_Ever6_Jan12_pupils" localSheetId="0">#REF!</definedName>
    <definedName name="Total_ACA_inflated_Ever6_Jan12_pupils">#REF!</definedName>
    <definedName name="Total_ACA_inflated_Jan12_pupils" localSheetId="0">#REF!</definedName>
    <definedName name="Total_ACA_inflated_Jan12_pupils">#REF!</definedName>
    <definedName name="Total_Ever6_Jan12_pupils" localSheetId="0">#REF!</definedName>
    <definedName name="Total_Ever6_Jan12_pupils">#REF!</definedName>
    <definedName name="Total_Jan12_Inflated_pupils" localSheetId="0">#REF!</definedName>
    <definedName name="Total_Jan12_Inflated_pupils">#REF!</definedName>
    <definedName name="Total_Jan12_pupils" localSheetId="0">#REF!</definedName>
    <definedName name="Total_Jan12_pupils">#REF!</definedName>
    <definedName name="wronglowattain" localSheetId="0">#REF!</definedName>
    <definedName name="wronglowattai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19" i="1"/>
  <c r="I19" i="1" s="1"/>
  <c r="H32" i="1"/>
  <c r="I32" i="1" s="1"/>
  <c r="H37" i="1"/>
  <c r="I37" i="1" s="1"/>
  <c r="H12" i="1"/>
  <c r="I12" i="1" s="1"/>
  <c r="H14" i="1"/>
  <c r="I14" i="1" s="1"/>
  <c r="H40" i="1"/>
  <c r="I40" i="1" s="1"/>
  <c r="H20" i="1"/>
  <c r="I20" i="1" s="1"/>
  <c r="H43" i="1"/>
  <c r="I43" i="1" s="1"/>
  <c r="H42" i="1"/>
  <c r="I42" i="1" s="1"/>
  <c r="H36" i="1"/>
  <c r="I36" i="1" s="1"/>
  <c r="H25" i="1"/>
  <c r="I25" i="1" s="1"/>
  <c r="H34" i="1"/>
  <c r="I34" i="1" s="1"/>
  <c r="H21" i="1"/>
  <c r="I21" i="1" s="1"/>
  <c r="H13" i="1"/>
  <c r="I13" i="1" s="1"/>
  <c r="H11" i="1"/>
  <c r="I11" i="1" s="1"/>
  <c r="H28" i="1"/>
  <c r="I28" i="1" s="1"/>
  <c r="H24" i="1"/>
  <c r="I24" i="1" s="1"/>
  <c r="H35" i="1"/>
  <c r="I35" i="1" s="1"/>
  <c r="H16" i="1"/>
  <c r="I16" i="1" s="1"/>
  <c r="H31" i="1"/>
  <c r="I31" i="1" s="1"/>
  <c r="H27" i="1"/>
  <c r="I27" i="1" s="1"/>
  <c r="H18" i="1"/>
  <c r="I18" i="1" s="1"/>
  <c r="H41" i="1"/>
  <c r="I41" i="1" s="1"/>
  <c r="H45" i="1"/>
  <c r="I45" i="1" s="1"/>
  <c r="H22" i="1"/>
  <c r="I22" i="1" s="1"/>
  <c r="H33" i="1"/>
  <c r="I33" i="1" s="1"/>
  <c r="H38" i="1"/>
  <c r="I38" i="1" s="1"/>
  <c r="H44" i="1"/>
  <c r="I44" i="1" s="1"/>
  <c r="H23" i="1"/>
  <c r="I23" i="1" s="1"/>
  <c r="H15" i="1"/>
  <c r="I15" i="1" s="1"/>
  <c r="H29" i="1"/>
  <c r="I29" i="1" s="1"/>
  <c r="H30" i="1"/>
  <c r="I30" i="1" s="1"/>
  <c r="H39" i="1"/>
  <c r="I39" i="1" s="1"/>
  <c r="H17" i="1"/>
  <c r="I17" i="1" s="1"/>
  <c r="H26" i="1"/>
  <c r="G47" i="1"/>
  <c r="B47" i="1"/>
  <c r="C46" i="1"/>
  <c r="C47" i="1" s="1"/>
  <c r="D19" i="1"/>
  <c r="E19" i="1" s="1"/>
  <c r="D32" i="1"/>
  <c r="E32" i="1" s="1"/>
  <c r="D37" i="1"/>
  <c r="E37" i="1" s="1"/>
  <c r="D12" i="1"/>
  <c r="E12" i="1" s="1"/>
  <c r="D14" i="1"/>
  <c r="E14" i="1" s="1"/>
  <c r="D40" i="1"/>
  <c r="E40" i="1" s="1"/>
  <c r="D20" i="1"/>
  <c r="E20" i="1" s="1"/>
  <c r="D43" i="1"/>
  <c r="E43" i="1" s="1"/>
  <c r="D42" i="1"/>
  <c r="E42" i="1" s="1"/>
  <c r="D36" i="1"/>
  <c r="E36" i="1" s="1"/>
  <c r="D25" i="1"/>
  <c r="E25" i="1" s="1"/>
  <c r="D34" i="1"/>
  <c r="E34" i="1" s="1"/>
  <c r="D21" i="1"/>
  <c r="E21" i="1" s="1"/>
  <c r="D13" i="1"/>
  <c r="E13" i="1" s="1"/>
  <c r="D11" i="1"/>
  <c r="E11" i="1" s="1"/>
  <c r="D28" i="1"/>
  <c r="E28" i="1" s="1"/>
  <c r="D24" i="1"/>
  <c r="E24" i="1" s="1"/>
  <c r="D35" i="1"/>
  <c r="E35" i="1" s="1"/>
  <c r="D16" i="1"/>
  <c r="E16" i="1" s="1"/>
  <c r="D31" i="1"/>
  <c r="E31" i="1" s="1"/>
  <c r="D27" i="1"/>
  <c r="E27" i="1" s="1"/>
  <c r="D18" i="1"/>
  <c r="E18" i="1" s="1"/>
  <c r="D41" i="1"/>
  <c r="E41" i="1" s="1"/>
  <c r="D45" i="1"/>
  <c r="E45" i="1" s="1"/>
  <c r="D22" i="1"/>
  <c r="E22" i="1" s="1"/>
  <c r="D33" i="1"/>
  <c r="E33" i="1" s="1"/>
  <c r="D38" i="1"/>
  <c r="E38" i="1" s="1"/>
  <c r="D44" i="1"/>
  <c r="E44" i="1" s="1"/>
  <c r="D23" i="1"/>
  <c r="E23" i="1" s="1"/>
  <c r="D15" i="1"/>
  <c r="E15" i="1" s="1"/>
  <c r="D29" i="1"/>
  <c r="E29" i="1" s="1"/>
  <c r="D30" i="1"/>
  <c r="E30" i="1" s="1"/>
  <c r="D39" i="1"/>
  <c r="E39" i="1" s="1"/>
  <c r="D17" i="1"/>
  <c r="E17" i="1" s="1"/>
  <c r="D26" i="1"/>
  <c r="E26" i="1" s="1"/>
  <c r="C7" i="1"/>
  <c r="I26" i="1" l="1"/>
  <c r="H47" i="1"/>
  <c r="D46" i="1"/>
  <c r="D47" i="1" s="1"/>
</calcChain>
</file>

<file path=xl/sharedStrings.xml><?xml version="1.0" encoding="utf-8"?>
<sst xmlns="http://schemas.openxmlformats.org/spreadsheetml/2006/main" count="53" uniqueCount="51">
  <si>
    <t>Summary at a glance:</t>
  </si>
  <si>
    <t>Schools block 2020/21</t>
  </si>
  <si>
    <t>Plus transfer-in from CSSB</t>
  </si>
  <si>
    <t>Less transfer-out to HNB</t>
  </si>
  <si>
    <t>Budget Available 2020/21</t>
  </si>
  <si>
    <t>School</t>
  </si>
  <si>
    <t>2019/20 Budget (Before ESG and De-Del)
£</t>
  </si>
  <si>
    <t>Budget 2020/21
(Option 3A)
£</t>
  </si>
  <si>
    <t>Budget Increase (£)</t>
  </si>
  <si>
    <t>Budget Increase (%)</t>
  </si>
  <si>
    <t>Budget 2020/21
(Option 3B)
£</t>
  </si>
  <si>
    <t>School 16</t>
  </si>
  <si>
    <t>School 7</t>
  </si>
  <si>
    <t>School 29</t>
  </si>
  <si>
    <t>School 20</t>
  </si>
  <si>
    <t>School 19</t>
  </si>
  <si>
    <t>School 5</t>
  </si>
  <si>
    <t>School 13</t>
  </si>
  <si>
    <t>School 34</t>
  </si>
  <si>
    <t>School 28</t>
  </si>
  <si>
    <t>School 23</t>
  </si>
  <si>
    <t>School 12</t>
  </si>
  <si>
    <t>School 35</t>
  </si>
  <si>
    <t>School 31</t>
  </si>
  <si>
    <t>School 8</t>
  </si>
  <si>
    <t>School 17</t>
  </si>
  <si>
    <t>School 21</t>
  </si>
  <si>
    <t>School 6</t>
  </si>
  <si>
    <t>School 25</t>
  </si>
  <si>
    <t>School 14</t>
  </si>
  <si>
    <t>School 18</t>
  </si>
  <si>
    <t>School 1</t>
  </si>
  <si>
    <t>School 3</t>
  </si>
  <si>
    <t>School 11</t>
  </si>
  <si>
    <t>School 24</t>
  </si>
  <si>
    <t>School 15</t>
  </si>
  <si>
    <t>School 26</t>
  </si>
  <si>
    <t>School 32</t>
  </si>
  <si>
    <t>School 33</t>
  </si>
  <si>
    <t>School 10</t>
  </si>
  <si>
    <t>School 30</t>
  </si>
  <si>
    <t>School 4</t>
  </si>
  <si>
    <t>School 2</t>
  </si>
  <si>
    <t>School 27</t>
  </si>
  <si>
    <t>School 22</t>
  </si>
  <si>
    <t>School 9</t>
  </si>
  <si>
    <t>Rounding</t>
  </si>
  <si>
    <t>TOTAL</t>
  </si>
  <si>
    <t>APPENDIX A - BUDGET MODELS: £0.550m Transfer-Out and £0.267m Transfer-In</t>
  </si>
  <si>
    <t>OPTION 1A (MFG 1.36% and Cap 0.00% )</t>
  </si>
  <si>
    <t>OPTION 1B (MFG 1.84% and Cap 3.72%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</si>
</sst>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10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10" fontId="4" fillId="2" borderId="0" xfId="0" applyNumberFormat="1" applyFont="1" applyFill="1"/>
    <xf numFmtId="0" fontId="1" fillId="2" borderId="0" xfId="0" applyFont="1" applyFill="1"/>
    <xf numFmtId="0" fontId="0" fillId="5" borderId="5" xfId="0" applyFill="1" applyBorder="1" applyAlignment="1">
      <alignment horizontal="center" vertical="top" wrapText="1"/>
    </xf>
    <xf numFmtId="164" fontId="0" fillId="3" borderId="6" xfId="0" applyNumberForma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 wrapText="1"/>
    </xf>
    <xf numFmtId="164" fontId="0" fillId="4" borderId="6" xfId="0" applyNumberFormat="1" applyFill="1" applyBorder="1" applyAlignment="1">
      <alignment horizontal="center" vertical="top" wrapText="1"/>
    </xf>
    <xf numFmtId="10" fontId="0" fillId="4" borderId="6" xfId="0" applyNumberForma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5" xfId="0" applyFill="1" applyBorder="1"/>
    <xf numFmtId="164" fontId="0" fillId="2" borderId="5" xfId="0" applyNumberFormat="1" applyFill="1" applyBorder="1"/>
    <xf numFmtId="10" fontId="0" fillId="2" borderId="5" xfId="0" applyNumberFormat="1" applyFill="1" applyBorder="1"/>
    <xf numFmtId="0" fontId="1" fillId="2" borderId="5" xfId="0" applyFont="1" applyFill="1" applyBorder="1"/>
    <xf numFmtId="164" fontId="1" fillId="2" borderId="5" xfId="0" applyNumberFormat="1" applyFont="1" applyFill="1" applyBorder="1"/>
    <xf numFmtId="10" fontId="1" fillId="2" borderId="5" xfId="0" applyNumberFormat="1" applyFont="1" applyFill="1" applyBorder="1"/>
    <xf numFmtId="164" fontId="0" fillId="3" borderId="5" xfId="0" applyNumberFormat="1" applyFill="1" applyBorder="1" applyAlignment="1">
      <alignment horizontal="center" vertical="top" wrapText="1"/>
    </xf>
    <xf numFmtId="0" fontId="3" fillId="6" borderId="0" xfId="0" applyFont="1" applyFill="1"/>
    <xf numFmtId="0" fontId="4" fillId="6" borderId="0" xfId="0" applyFont="1" applyFill="1"/>
    <xf numFmtId="164" fontId="4" fillId="6" borderId="0" xfId="0" applyNumberFormat="1" applyFont="1" applyFill="1"/>
    <xf numFmtId="0" fontId="0" fillId="6" borderId="0" xfId="0" applyFont="1" applyFill="1"/>
    <xf numFmtId="164" fontId="0" fillId="6" borderId="0" xfId="0" applyNumberFormat="1" applyFill="1" applyBorder="1"/>
    <xf numFmtId="0" fontId="1" fillId="6" borderId="0" xfId="0" applyFont="1" applyFill="1"/>
    <xf numFmtId="164" fontId="1" fillId="6" borderId="1" xfId="0" applyNumberFormat="1" applyFont="1" applyFill="1" applyBorder="1"/>
    <xf numFmtId="164" fontId="3" fillId="4" borderId="2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Budget\2019-20\05.%20Formula%202019_20\02.%20Schools%20Formula\Local%20APT%20Models\06.%20Local%20APT%20Model_Net%20&#163;252k%20transfer%20out_with%20NNDR%20correc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s251\2011-12%20Budget\Final%20Guidance\DFESXXX_805LLLL_S251B11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2013-14\Formula\High%20Needs%20Block\Provisional%20Calcs\Indicative%20Budgets%20Feb%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Budget\2020-21\5.%20Formula%202020-21\Impact_of_the_schools_NFF_2020-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hild%20&amp;%20Adult%20Services\Child\Budget\2020-21\5.%20Formula%202020-21\4.%20Local%20APT%20Models\Indicative%20SBS%20202021_1019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hild%20&amp;%20Adult%20Services\Child\Budget\2020-21\5.%20Formula%202020-21\4.%20Local%20APT%20Models\06.%20Local%20APT%20Model_Net%20&#163;252k%20transfer%20out_with%20NNDR%20corr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rv\Accountancy%20Backup\Corporate%20Finance\Child%20&amp;%20Adult%20Services\Child\Budget\2015-16\12.%20APT%20Tool\201516_01_APT_805_Hartlepool_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%20Finance\Child%20&amp;%20Adult%20Services\Child\Academies\LACSEG%20Recoupment\LACSEG%20Analysis%20Mar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Budget\2020-21\5.%20Formula%202020-21\4.%20Local%20APT%20Models\Indicative%20NFF%20Budgets%20201920_V0.5_1018%203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accountancy%20backup\Corporate%20Finance\Child%20&amp;%20Adult%20Services\Child\Budget\2018-19\11.%20APT%202018-19\201819_P2_APT_805_Hartlepoo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accountancy%20backup\Corporate%20Finance\Child%20&amp;%20Adult%20Services\Child\Budget\2015-16\1.%20Consultation\08.%20201516_APT_805%2014-15%20Roll%20Fwd%20+%20S2L%20&#163;150%20+%20Ded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Budget\2019-20\05.%20Formula%202019_20\02.%20Schools%20Formula\Indicative%20NFF%20Budgets%20201920_V0.5_1018%203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%20Finance\Child%20&amp;%20Adult%20Services\Child\Budget\2020-21\5.%20Formula%202020-21\4.%20Local%20APT%20Models\2.%20Local%20APT%20New%20Model_Indicative%20NFF_1019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 "/>
      <sheetName val="Summary - Anony"/>
      <sheetName val="APT CHECK"/>
      <sheetName val="apt comparison"/>
      <sheetName val="MFG Baseline figures"/>
      <sheetName val="APT SB Data"/>
      <sheetName val="APT Adj Factors"/>
      <sheetName val="NNDR"/>
      <sheetName val="£369k CSSB"/>
      <sheetName val="£621k HNB"/>
      <sheetName val="£1030k HNB"/>
      <sheetName val="FFF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3">
          <cell r="A103">
            <v>8052000</v>
          </cell>
          <cell r="B103" t="str">
            <v>Ward Jackson Primary School</v>
          </cell>
          <cell r="C103">
            <v>668890.86910000001</v>
          </cell>
        </row>
        <row r="104">
          <cell r="A104">
            <v>8052001</v>
          </cell>
          <cell r="B104" t="str">
            <v>Hart Primary School</v>
          </cell>
          <cell r="C104">
            <v>483134.09169999999</v>
          </cell>
        </row>
        <row r="105">
          <cell r="A105">
            <v>8052126</v>
          </cell>
          <cell r="B105" t="str">
            <v>Golden Flatts Primary School</v>
          </cell>
          <cell r="C105">
            <v>689400.86809999996</v>
          </cell>
        </row>
        <row r="106">
          <cell r="A106">
            <v>8052153</v>
          </cell>
          <cell r="B106" t="str">
            <v>Lynnfield Primary School</v>
          </cell>
          <cell r="C106">
            <v>1579406.1802999999</v>
          </cell>
        </row>
        <row r="107">
          <cell r="A107">
            <v>8052187</v>
          </cell>
          <cell r="B107" t="str">
            <v>Fens Primary School</v>
          </cell>
          <cell r="C107">
            <v>1537137.6897</v>
          </cell>
        </row>
        <row r="108">
          <cell r="A108">
            <v>8052189</v>
          </cell>
          <cell r="B108" t="str">
            <v>Kingsley Primary School</v>
          </cell>
          <cell r="C108">
            <v>1683870.3060999999</v>
          </cell>
        </row>
        <row r="109">
          <cell r="A109">
            <v>8052211</v>
          </cell>
          <cell r="B109" t="str">
            <v>St Helen's Primary School</v>
          </cell>
          <cell r="C109">
            <v>1280737.5604999999</v>
          </cell>
        </row>
        <row r="110">
          <cell r="A110">
            <v>8052236</v>
          </cell>
          <cell r="B110" t="str">
            <v>Throston Primary School</v>
          </cell>
          <cell r="C110">
            <v>1554282.2401000001</v>
          </cell>
        </row>
        <row r="111">
          <cell r="A111">
            <v>8052238</v>
          </cell>
          <cell r="B111" t="str">
            <v>Clavering Primary School</v>
          </cell>
          <cell r="C111">
            <v>1366558.1682</v>
          </cell>
        </row>
        <row r="112">
          <cell r="A112">
            <v>8052310</v>
          </cell>
          <cell r="B112" t="str">
            <v>Barnard Grove Primary School</v>
          </cell>
          <cell r="C112">
            <v>1350010.8970999999</v>
          </cell>
        </row>
        <row r="113">
          <cell r="A113">
            <v>8052341</v>
          </cell>
          <cell r="B113" t="str">
            <v>Rift House Primary School</v>
          </cell>
          <cell r="C113">
            <v>1010266.6773</v>
          </cell>
        </row>
        <row r="114">
          <cell r="A114">
            <v>8052342</v>
          </cell>
          <cell r="B114" t="str">
            <v>Rossmere Primary School</v>
          </cell>
          <cell r="C114">
            <v>1428496.0504999999</v>
          </cell>
        </row>
        <row r="115">
          <cell r="A115">
            <v>8052364</v>
          </cell>
          <cell r="B115" t="str">
            <v>Grange Primary School</v>
          </cell>
          <cell r="C115">
            <v>1540355.1192000001</v>
          </cell>
        </row>
        <row r="116">
          <cell r="A116">
            <v>8053003</v>
          </cell>
          <cell r="B116" t="str">
            <v>St Peter's Elwick Church of England Voluntary Aided Primary School</v>
          </cell>
          <cell r="C116">
            <v>452954.15240000002</v>
          </cell>
        </row>
        <row r="117">
          <cell r="A117">
            <v>8053006</v>
          </cell>
          <cell r="B117" t="str">
            <v>Greatham CofE Primary School</v>
          </cell>
          <cell r="C117">
            <v>489668.16460000002</v>
          </cell>
        </row>
        <row r="118">
          <cell r="A118">
            <v>8053320</v>
          </cell>
          <cell r="B118" t="str">
            <v>St Aidan's CofE Memorial Primary School</v>
          </cell>
          <cell r="C118">
            <v>1315272.4386</v>
          </cell>
        </row>
        <row r="119">
          <cell r="A119">
            <v>8053321</v>
          </cell>
          <cell r="B119" t="str">
            <v>Sacred Heart RC Primary School</v>
          </cell>
          <cell r="C119">
            <v>1489527.9417999999</v>
          </cell>
        </row>
        <row r="120">
          <cell r="A120">
            <v>8053322</v>
          </cell>
          <cell r="B120" t="str">
            <v>St Cuthbert's RC Primary School</v>
          </cell>
          <cell r="C120">
            <v>1010904.9953</v>
          </cell>
        </row>
        <row r="121">
          <cell r="A121">
            <v>8053323</v>
          </cell>
          <cell r="B121" t="str">
            <v>St Joseph's RC Primary School</v>
          </cell>
          <cell r="C121">
            <v>652255.58539999998</v>
          </cell>
        </row>
        <row r="122">
          <cell r="A122">
            <v>8053324</v>
          </cell>
          <cell r="B122" t="str">
            <v>St Teresa's RC Primary School</v>
          </cell>
          <cell r="C122">
            <v>1246635.0366</v>
          </cell>
        </row>
        <row r="123">
          <cell r="A123">
            <v>8053328</v>
          </cell>
          <cell r="B123" t="str">
            <v>St Bega's RC Primary School</v>
          </cell>
          <cell r="C123">
            <v>748252.93969999999</v>
          </cell>
        </row>
        <row r="124">
          <cell r="A124">
            <v>8053329</v>
          </cell>
          <cell r="B124" t="str">
            <v>St John Vianney RC Primary School</v>
          </cell>
          <cell r="C124">
            <v>876540.80260000005</v>
          </cell>
        </row>
        <row r="125">
          <cell r="A125">
            <v>8053330</v>
          </cell>
          <cell r="B125" t="str">
            <v>Holy Trinity Church of England (Aided) Primary School</v>
          </cell>
          <cell r="C125">
            <v>834014.09019999998</v>
          </cell>
        </row>
        <row r="126">
          <cell r="A126">
            <v>8054000</v>
          </cell>
          <cell r="B126" t="str">
            <v>St Hild's Church of England Voluntary Aided School</v>
          </cell>
          <cell r="C126">
            <v>3760055.2711</v>
          </cell>
        </row>
        <row r="127">
          <cell r="A127">
            <v>8054133</v>
          </cell>
          <cell r="B127" t="str">
            <v>High Tunstall College of Science</v>
          </cell>
          <cell r="C127">
            <v>5434370.3859999999</v>
          </cell>
        </row>
        <row r="128">
          <cell r="A128">
            <v>8052002</v>
          </cell>
          <cell r="B128" t="str">
            <v>Eskdale Academy</v>
          </cell>
          <cell r="C128">
            <v>842747.67709999997</v>
          </cell>
        </row>
        <row r="129">
          <cell r="A129">
            <v>8052090</v>
          </cell>
          <cell r="B129" t="str">
            <v>Brougham Primary School</v>
          </cell>
          <cell r="C129">
            <v>1292535.5998</v>
          </cell>
        </row>
        <row r="130">
          <cell r="A130">
            <v>8052127</v>
          </cell>
          <cell r="B130" t="str">
            <v>Jesmond Gardens Primary School</v>
          </cell>
          <cell r="C130">
            <v>1334781.4214000001</v>
          </cell>
        </row>
        <row r="131">
          <cell r="A131">
            <v>8052151</v>
          </cell>
          <cell r="B131" t="str">
            <v>Eldon Grove Academy</v>
          </cell>
          <cell r="C131">
            <v>1737717.7137</v>
          </cell>
        </row>
        <row r="132">
          <cell r="A132">
            <v>8052156</v>
          </cell>
          <cell r="B132" t="str">
            <v>Stranton Primary School</v>
          </cell>
          <cell r="C132">
            <v>1397087.5490000001</v>
          </cell>
        </row>
        <row r="133">
          <cell r="A133">
            <v>8052215</v>
          </cell>
          <cell r="B133" t="str">
            <v>West View Primary School</v>
          </cell>
          <cell r="C133">
            <v>1693841.7376999999</v>
          </cell>
        </row>
        <row r="134">
          <cell r="A134">
            <v>8052237</v>
          </cell>
          <cell r="B134" t="str">
            <v>West Park Primary School</v>
          </cell>
          <cell r="C134">
            <v>1120320.5530000001</v>
          </cell>
        </row>
        <row r="135">
          <cell r="A135">
            <v>8054001</v>
          </cell>
          <cell r="B135" t="str">
            <v>Dyke House Sports and Technology College</v>
          </cell>
          <cell r="C135">
            <v>6497685.6765999999</v>
          </cell>
        </row>
        <row r="136">
          <cell r="A136">
            <v>8054002</v>
          </cell>
          <cell r="B136" t="str">
            <v>Manor Community Academy</v>
          </cell>
          <cell r="C136">
            <v>6015904.6529000001</v>
          </cell>
        </row>
        <row r="137">
          <cell r="A137">
            <v>8054603</v>
          </cell>
          <cell r="B137" t="str">
            <v>The English Martyrs School and Sixth Form College</v>
          </cell>
          <cell r="C137">
            <v>6305466.7319</v>
          </cell>
        </row>
      </sheetData>
      <sheetData sheetId="5">
        <row r="4">
          <cell r="B4" t="str">
            <v>LAESTAB</v>
          </cell>
        </row>
      </sheetData>
      <sheetData sheetId="6">
        <row r="4">
          <cell r="B4" t="str">
            <v>LAESTAB</v>
          </cell>
        </row>
      </sheetData>
      <sheetData sheetId="7">
        <row r="2">
          <cell r="A2" t="str">
            <v>UPRN</v>
          </cell>
        </row>
      </sheetData>
      <sheetData sheetId="8" refreshError="1"/>
      <sheetData sheetId="9">
        <row r="23">
          <cell r="A23">
            <v>8052000</v>
          </cell>
        </row>
      </sheetData>
      <sheetData sheetId="10" refreshError="1"/>
      <sheetData sheetId="11">
        <row r="2">
          <cell r="B2" t="str">
            <v>URN</v>
          </cell>
        </row>
      </sheetData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LATable"/>
      <sheetName val="SchoolTable"/>
    </sheetNames>
    <sheetDataSet>
      <sheetData sheetId="0"/>
      <sheetData sheetId="1"/>
      <sheetData sheetId="2">
        <row r="5">
          <cell r="O5" t="str">
            <v>Unit Value Block</v>
          </cell>
          <cell r="CH5" t="str">
            <v xml:space="preserve">Additional Spend Block </v>
          </cell>
          <cell r="EB5" t="str">
            <v xml:space="preserve">Total Spend Block </v>
          </cell>
        </row>
        <row r="6">
          <cell r="E6" t="str">
            <v xml:space="preserve"> Early Years Pupils funded by the Early Years Single Funding Formula - base rates</v>
          </cell>
          <cell r="R6" t="str">
            <v>Funding Provided above the F E in Maintained Providers</v>
          </cell>
          <cell r="X6" t="str">
            <v xml:space="preserve"> Primary : Funding for children admitted to school and in reception classes: pupils funded by year/age groups  -  age-weighted funding primary schools</v>
          </cell>
          <cell r="AP6" t="str">
            <v>SECONDARY:Funding for children admitted to school and in reception classes:  Pupils funded by year/age groups  -  age-weighted funding Secondary schools</v>
          </cell>
          <cell r="BH6" t="str">
            <v>SPECIAL: Place-led funding</v>
          </cell>
          <cell r="CC6" t="str">
            <v>Additional Pupil Led Funding</v>
          </cell>
          <cell r="CI6" t="str">
            <v>Other Pupil Led or Place Led Funding treated as pupil led (eg for sufficiency or sustainability)</v>
          </cell>
          <cell r="CL6" t="str">
            <v xml:space="preserve">Total Sixth form funding </v>
          </cell>
          <cell r="CO6" t="str">
            <v>AEN-Learning needs associated with EAL</v>
          </cell>
          <cell r="CR6" t="str">
            <v>AEN - identified Special Educational Needs (pupil led)</v>
          </cell>
          <cell r="CW6" t="str">
            <v xml:space="preserve">AEN - Identified Special Educational Needs (non pupil-led) </v>
          </cell>
          <cell r="CZ6" t="str">
            <v>AEN - Other learning needs</v>
          </cell>
          <cell r="DC6" t="str">
            <v xml:space="preserve">AEN -Social Need </v>
          </cell>
          <cell r="DF6" t="str">
            <v>Site-specific factors  (including pupil led )</v>
          </cell>
          <cell r="DI6" t="str">
            <v>Early Years Specific Factors (eg Quality and/or Flexibility)</v>
          </cell>
          <cell r="DL6" t="str">
            <v>School-specific factors(including pupil led )</v>
          </cell>
          <cell r="DO6" t="str">
            <v>Historical grants factors</v>
          </cell>
          <cell r="DR6" t="str">
            <v>Budget adjustments</v>
          </cell>
          <cell r="EA6" t="str">
            <v>MFG Variation Applied</v>
          </cell>
          <cell r="ED6" t="str">
            <v>Other</v>
          </cell>
        </row>
        <row r="7">
          <cell r="E7" t="str">
            <v>Base Rate 
1</v>
          </cell>
          <cell r="F7" t="str">
            <v>Base Rate 
2</v>
          </cell>
          <cell r="G7" t="str">
            <v>Base Rate 
3</v>
          </cell>
          <cell r="H7" t="str">
            <v>Base Rate 
4</v>
          </cell>
          <cell r="I7" t="str">
            <v>Base Rate 
5</v>
          </cell>
          <cell r="J7" t="str">
            <v>Base Rate 
6</v>
          </cell>
          <cell r="K7" t="str">
            <v>Base Rate 
7</v>
          </cell>
          <cell r="L7" t="str">
            <v>Base Rate 
8</v>
          </cell>
          <cell r="M7" t="str">
            <v>Base Rate 
9</v>
          </cell>
          <cell r="N7" t="str">
            <v>Base Rate 
10</v>
          </cell>
          <cell r="O7" t="str">
            <v>Early Years
Total age-weighted funding</v>
          </cell>
          <cell r="P7" t="str">
            <v xml:space="preserve"> Total estimated hours used in budgets</v>
          </cell>
          <cell r="Q7" t="str">
            <v>Total Early Years FTE</v>
          </cell>
          <cell r="R7" t="str">
            <v>Additional 
Rate 1</v>
          </cell>
          <cell r="S7" t="str">
            <v>Additional 
Rate 2</v>
          </cell>
          <cell r="T7" t="str">
            <v>Additional 
Rate 3</v>
          </cell>
          <cell r="U7" t="str">
            <v>Additional 
Rate 4</v>
          </cell>
          <cell r="V7" t="str">
            <v>Total Additional Funding Provided above the FE in maintained providers</v>
          </cell>
          <cell r="W7" t="str">
            <v xml:space="preserve"> Total estimated additional hours used in budgets</v>
          </cell>
          <cell r="X7" t="str">
            <v>Reception</v>
          </cell>
          <cell r="Y7" t="str">
            <v>Reception</v>
          </cell>
          <cell r="Z7" t="str">
            <v>Reception</v>
          </cell>
          <cell r="AA7" t="str">
            <v>Reception</v>
          </cell>
          <cell r="AB7" t="str">
            <v>Key Stage1 - Year 1</v>
          </cell>
          <cell r="AC7" t="str">
            <v>Key Stage1 - Year 2</v>
          </cell>
          <cell r="AD7" t="str">
            <v>Key Stage 2 - Year 3</v>
          </cell>
          <cell r="AE7" t="str">
            <v>Key Stage 2 - Year 4</v>
          </cell>
          <cell r="AF7" t="str">
            <v>Key Stage 2 - Year 5</v>
          </cell>
          <cell r="AG7" t="str">
            <v>Key Stage 2 - Year 6</v>
          </cell>
          <cell r="AH7" t="str">
            <v>Key Stage 3 - Year 7</v>
          </cell>
          <cell r="AI7" t="str">
            <v>Key Stage3 - Year 8</v>
          </cell>
          <cell r="AJ7" t="str">
            <v>Key Stage 3 - Year 9</v>
          </cell>
          <cell r="AK7" t="str">
            <v>KS4 - Year 10</v>
          </cell>
          <cell r="AL7" t="str">
            <v>KS4 - Year 11</v>
          </cell>
          <cell r="AM7" t="str">
            <v>Retakes
(Year 12+)</v>
          </cell>
          <cell r="AN7" t="str">
            <v>Primary
Total age-weighted funding</v>
          </cell>
          <cell r="AO7" t="str">
            <v>Total Primary FTE</v>
          </cell>
          <cell r="AP7" t="str">
            <v>Reception</v>
          </cell>
          <cell r="AQ7" t="str">
            <v>Reception</v>
          </cell>
          <cell r="AR7" t="str">
            <v>Reception</v>
          </cell>
          <cell r="AS7" t="str">
            <v>Reception</v>
          </cell>
          <cell r="AT7" t="str">
            <v>Key Stage 1 - Year 1</v>
          </cell>
          <cell r="AU7" t="str">
            <v>Key Stage 1 - Year 2</v>
          </cell>
          <cell r="AV7" t="str">
            <v>Key Stage 2 - Year 3</v>
          </cell>
          <cell r="AW7" t="str">
            <v>Key Stage 2 - Year 4</v>
          </cell>
          <cell r="AX7" t="str">
            <v>Key Stage 2 - Year 5</v>
          </cell>
          <cell r="AY7" t="str">
            <v>Key Stage 2 - Year 6</v>
          </cell>
          <cell r="AZ7" t="str">
            <v>Key Stage 3 - Year 7</v>
          </cell>
          <cell r="BA7" t="str">
            <v>Key Stage 3 - Year 8</v>
          </cell>
          <cell r="BB7" t="str">
            <v>Key Stage 3 - Year 9</v>
          </cell>
          <cell r="BC7" t="str">
            <v>Key Stage 4 - Year 10</v>
          </cell>
          <cell r="BD7" t="str">
            <v>Key Stage 4 - Year 11</v>
          </cell>
          <cell r="BE7" t="str">
            <v>Retakes
(Year 12+)</v>
          </cell>
          <cell r="BF7" t="str">
            <v>Secondary
Total age-weighted funding</v>
          </cell>
          <cell r="BG7" t="str">
            <v>Total Secondary FTE</v>
          </cell>
          <cell r="BH7" t="str">
            <v>Places 1</v>
          </cell>
          <cell r="BI7" t="str">
            <v>Places 2</v>
          </cell>
          <cell r="BJ7" t="str">
            <v>Places 3</v>
          </cell>
          <cell r="BK7" t="str">
            <v>Places 4</v>
          </cell>
          <cell r="BL7" t="str">
            <v>Places 5</v>
          </cell>
          <cell r="BM7" t="str">
            <v>Places 6</v>
          </cell>
          <cell r="BN7" t="str">
            <v>Places 7</v>
          </cell>
          <cell r="BO7" t="str">
            <v>Places 8</v>
          </cell>
          <cell r="BP7" t="str">
            <v>Places 9</v>
          </cell>
          <cell r="BQ7" t="str">
            <v>Places 10</v>
          </cell>
          <cell r="BR7" t="str">
            <v>Places 11</v>
          </cell>
          <cell r="BS7" t="str">
            <v>Places 12</v>
          </cell>
          <cell r="BT7" t="str">
            <v>Places 13</v>
          </cell>
          <cell r="BU7" t="str">
            <v>Places 14</v>
          </cell>
          <cell r="BV7" t="str">
            <v>Places 15</v>
          </cell>
          <cell r="BW7" t="str">
            <v>Places 16</v>
          </cell>
          <cell r="BX7" t="str">
            <v>Places 17</v>
          </cell>
          <cell r="BY7" t="str">
            <v>Places 18</v>
          </cell>
          <cell r="BZ7" t="str">
            <v>Places 19</v>
          </cell>
          <cell r="CA7" t="str">
            <v>Total Special Place-led funding</v>
          </cell>
          <cell r="CB7" t="str">
            <v>Total Special FTE</v>
          </cell>
          <cell r="CC7" t="str">
            <v>KS1 Alternative Funding Routes</v>
          </cell>
          <cell r="CE7" t="str">
            <v>Difference in Funding For Pupils educated additionally at FE colleges, WBLP or Providers of more practical learning options</v>
          </cell>
          <cell r="CF7" t="str">
            <v>Sixth Form Funding-of pupils from local authority funds</v>
          </cell>
          <cell r="CG7" t="str">
            <v>Other Place led Funding (treated as Pupil Led)</v>
          </cell>
          <cell r="CH7" t="str">
            <v xml:space="preserve">
Total Additional Pupil Led Funding</v>
          </cell>
          <cell r="CK7" t="str">
            <v>Total Other Pupil or Place Led funding</v>
          </cell>
          <cell r="CL7" t="str">
            <v>YPLA Grant Allocation Funding Sixth Form Pupils</v>
          </cell>
          <cell r="CN7" t="str">
            <v xml:space="preserve">  Total Sixth form funding   </v>
          </cell>
          <cell r="CQ7" t="str">
            <v xml:space="preserve">
Total AEN Learning needs associated with EAL</v>
          </cell>
          <cell r="CR7" t="str">
            <v>Pupils with or without statements (pupil-led) - Named pupil individually assigned resources</v>
          </cell>
          <cell r="CS7" t="str">
            <v>Pupils with or without statements (pupil-led) -Other</v>
          </cell>
          <cell r="CT7" t="str">
            <v>Pupils with or without statements (place-led treated as pupil-led)named pupil individually assigned resources</v>
          </cell>
          <cell r="CU7" t="str">
            <v>Pupils with or without statements (place-led treated as pupil-led) -Other</v>
          </cell>
          <cell r="CV7" t="str">
            <v xml:space="preserve"> Total AEN - Identified Special Educational Needs (pupil-led) </v>
          </cell>
          <cell r="CY7" t="str">
            <v>Total AEN - identified Special educational needs (non-pupil led)</v>
          </cell>
          <cell r="DB7" t="str">
            <v xml:space="preserve">  Total AEN - Other learning needs</v>
          </cell>
          <cell r="DE7" t="str">
            <v xml:space="preserve"> Total AEN -Social Need</v>
          </cell>
          <cell r="DH7" t="str">
            <v xml:space="preserve">
Total Site-specific factors (including pupil led)</v>
          </cell>
          <cell r="DK7" t="str">
            <v xml:space="preserve">Total Early Years Specific Factors </v>
          </cell>
          <cell r="DN7" t="str">
            <v xml:space="preserve"> Total School-specific factors (Including pupil-led)  </v>
          </cell>
          <cell r="DQ7" t="str">
            <v xml:space="preserve"> Total Historical grants factors</v>
          </cell>
          <cell r="DR7" t="str">
            <v>Transitional provision</v>
          </cell>
          <cell r="DS7" t="str">
            <v>Abatement of Primary Funding</v>
          </cell>
          <cell r="DT7" t="str">
            <v>Abatement of Secondary Funding</v>
          </cell>
          <cell r="DU7" t="str">
            <v xml:space="preserve">
Total budget adjustments</v>
          </cell>
          <cell r="DV7" t="str">
            <v xml:space="preserve">
Minimum Funding Guarantee</v>
          </cell>
          <cell r="DW7" t="str">
            <v xml:space="preserve">
Total Budget Share</v>
          </cell>
          <cell r="DX7" t="str">
            <v xml:space="preserve">  Sixth form pupil numbers (Jan 2011)</v>
          </cell>
          <cell r="DY7" t="str">
            <v xml:space="preserve">
Total January 2011 Pupil Count (FTE registered pupils)</v>
          </cell>
          <cell r="DZ7" t="str">
            <v xml:space="preserve"> £ per pupil</v>
          </cell>
          <cell r="EA7" t="str">
            <v>IF A VARIATION HAS BEEN APPLIED FOR ANY OF YOUR SCHOOLS CAN YOU PLEASE PROVIDE MORE INFORMATION IN THE DESCRIPTION CELL PROVIDED BELOW</v>
          </cell>
          <cell r="EB7" t="str">
            <v>Pupil premium allocated to schools</v>
          </cell>
          <cell r="EC7" t="str">
            <v xml:space="preserve">
Threshold and Performance Pay</v>
          </cell>
          <cell r="ED7" t="str">
            <v xml:space="preserve">
Support for Schools in Financial Difficulty</v>
          </cell>
          <cell r="EE7" t="str">
            <v xml:space="preserve">
Notional SEN Budget</v>
          </cell>
          <cell r="EF7" t="str">
            <v xml:space="preserve">
School Opening / Closing</v>
          </cell>
          <cell r="EG7" t="str">
            <v xml:space="preserve"> 
Date Opening / Closing</v>
          </cell>
        </row>
        <row r="8">
          <cell r="B8" t="str">
            <v>All Through Schools and Federated Indicator</v>
          </cell>
          <cell r="C8" t="str">
            <v>School name</v>
          </cell>
          <cell r="D8" t="str">
            <v xml:space="preserve"> DfE number</v>
          </cell>
          <cell r="CC8" t="str">
            <v>Class -Based</v>
          </cell>
          <cell r="CD8" t="str">
            <v>Ghost-Funding</v>
          </cell>
        </row>
        <row r="10">
          <cell r="A10" t="str">
            <v>Description</v>
          </cell>
        </row>
        <row r="11">
          <cell r="A11" t="str">
            <v>Deprivation</v>
          </cell>
        </row>
        <row r="13">
          <cell r="A13" t="str">
            <v>Unit Value</v>
          </cell>
        </row>
        <row r="14">
          <cell r="A14" t="str">
            <v>Nursery Schools</v>
          </cell>
          <cell r="E14" t="str">
            <v>HOURS</v>
          </cell>
          <cell r="F14" t="str">
            <v>HOURS</v>
          </cell>
          <cell r="G14" t="str">
            <v>HOURS</v>
          </cell>
          <cell r="H14" t="str">
            <v>HOURS</v>
          </cell>
          <cell r="I14" t="str">
            <v>HOURS</v>
          </cell>
          <cell r="J14" t="str">
            <v>HOURS</v>
          </cell>
          <cell r="K14" t="str">
            <v>HOURS</v>
          </cell>
          <cell r="L14" t="str">
            <v>HOURS</v>
          </cell>
          <cell r="M14" t="str">
            <v>HOURS</v>
          </cell>
          <cell r="N14" t="str">
            <v>HOURS</v>
          </cell>
          <cell r="P14" t="str">
            <v>HOURS</v>
          </cell>
          <cell r="Q14" t="str">
            <v>FTE</v>
          </cell>
          <cell r="R14" t="str">
            <v>HOURS</v>
          </cell>
          <cell r="S14" t="str">
            <v>HOURS</v>
          </cell>
          <cell r="T14" t="str">
            <v>HOURS</v>
          </cell>
          <cell r="U14" t="str">
            <v>HOURS</v>
          </cell>
          <cell r="W14" t="str">
            <v>HOURS</v>
          </cell>
          <cell r="X14" t="str">
            <v>PUPILS</v>
          </cell>
          <cell r="Y14" t="str">
            <v>PUPILS</v>
          </cell>
          <cell r="Z14" t="str">
            <v>PUPILS</v>
          </cell>
          <cell r="AA14" t="str">
            <v>PUPILS</v>
          </cell>
          <cell r="AB14" t="str">
            <v>PUPILS</v>
          </cell>
          <cell r="AC14" t="str">
            <v>PUPILS</v>
          </cell>
          <cell r="AD14" t="str">
            <v>PUPILS</v>
          </cell>
          <cell r="AE14" t="str">
            <v>PUPILS</v>
          </cell>
          <cell r="AF14" t="str">
            <v>PUPILS</v>
          </cell>
          <cell r="AG14" t="str">
            <v>PUPILS</v>
          </cell>
          <cell r="AH14" t="str">
            <v>PUPILS</v>
          </cell>
          <cell r="AI14" t="str">
            <v>PUPILS</v>
          </cell>
          <cell r="AJ14" t="str">
            <v>PUPILS</v>
          </cell>
          <cell r="AK14" t="str">
            <v>PUPILS</v>
          </cell>
          <cell r="AL14" t="str">
            <v>PUPILS</v>
          </cell>
          <cell r="AM14" t="str">
            <v>PUPILS</v>
          </cell>
          <cell r="AO14" t="str">
            <v>FTE</v>
          </cell>
          <cell r="AP14" t="str">
            <v>PUPILS</v>
          </cell>
          <cell r="AQ14" t="str">
            <v>PUPILS</v>
          </cell>
          <cell r="AR14" t="str">
            <v>PUPILS</v>
          </cell>
          <cell r="AS14" t="str">
            <v>PUPILS</v>
          </cell>
          <cell r="AT14" t="str">
            <v>PUPILS</v>
          </cell>
          <cell r="AU14" t="str">
            <v>PUPILS</v>
          </cell>
          <cell r="AV14" t="str">
            <v>PUPILS</v>
          </cell>
          <cell r="AW14" t="str">
            <v>PUPILS</v>
          </cell>
          <cell r="AX14" t="str">
            <v>PUPILS</v>
          </cell>
          <cell r="AY14" t="str">
            <v>PUPILS</v>
          </cell>
          <cell r="AZ14" t="str">
            <v>PUPILS</v>
          </cell>
          <cell r="BA14" t="str">
            <v>PUPILS</v>
          </cell>
          <cell r="BB14" t="str">
            <v>PUPILS</v>
          </cell>
          <cell r="BC14" t="str">
            <v>PUPILS</v>
          </cell>
          <cell r="BD14" t="str">
            <v>PUPILS</v>
          </cell>
          <cell r="BE14" t="str">
            <v>PUPILS</v>
          </cell>
          <cell r="BG14" t="str">
            <v>FTE</v>
          </cell>
          <cell r="BH14" t="str">
            <v>PLACES</v>
          </cell>
          <cell r="BI14" t="str">
            <v>PLACES</v>
          </cell>
          <cell r="BJ14" t="str">
            <v>PLACES</v>
          </cell>
          <cell r="BK14" t="str">
            <v>PLACES</v>
          </cell>
          <cell r="BL14" t="str">
            <v>PLACES</v>
          </cell>
          <cell r="BM14" t="str">
            <v>PLACES</v>
          </cell>
          <cell r="BN14" t="str">
            <v>PLACES</v>
          </cell>
          <cell r="BO14" t="str">
            <v>PLACES</v>
          </cell>
          <cell r="BP14" t="str">
            <v>PLACES</v>
          </cell>
          <cell r="BQ14" t="str">
            <v>PLACES</v>
          </cell>
          <cell r="BR14" t="str">
            <v>PLACES</v>
          </cell>
          <cell r="BS14" t="str">
            <v>PLACES</v>
          </cell>
          <cell r="BT14" t="str">
            <v>PLACES</v>
          </cell>
          <cell r="BU14" t="str">
            <v>PLACES</v>
          </cell>
          <cell r="BV14" t="str">
            <v>PLACES</v>
          </cell>
          <cell r="BW14" t="str">
            <v>PLACES</v>
          </cell>
          <cell r="BX14" t="str">
            <v>PLACES</v>
          </cell>
          <cell r="BY14" t="str">
            <v>PLACES</v>
          </cell>
          <cell r="BZ14" t="str">
            <v>PLACES</v>
          </cell>
          <cell r="CB14" t="str">
            <v>FTE</v>
          </cell>
          <cell r="CC14" t="str">
            <v>£</v>
          </cell>
          <cell r="CD14" t="str">
            <v>£</v>
          </cell>
          <cell r="CE14" t="str">
            <v>£</v>
          </cell>
          <cell r="CF14" t="str">
            <v>£</v>
          </cell>
          <cell r="CG14" t="str">
            <v>£</v>
          </cell>
          <cell r="CH14" t="str">
            <v>£</v>
          </cell>
          <cell r="CI14" t="str">
            <v>£</v>
          </cell>
          <cell r="CJ14" t="str">
            <v>£</v>
          </cell>
          <cell r="CK14" t="str">
            <v>£</v>
          </cell>
          <cell r="CL14" t="str">
            <v>£</v>
          </cell>
          <cell r="CM14" t="str">
            <v>£</v>
          </cell>
          <cell r="CN14" t="str">
            <v>£</v>
          </cell>
          <cell r="CO14" t="str">
            <v>£</v>
          </cell>
          <cell r="CP14" t="str">
            <v>£</v>
          </cell>
          <cell r="CQ14" t="str">
            <v>£</v>
          </cell>
          <cell r="CR14" t="str">
            <v>£</v>
          </cell>
          <cell r="CS14" t="str">
            <v>£</v>
          </cell>
          <cell r="CT14" t="str">
            <v>£</v>
          </cell>
          <cell r="CU14" t="str">
            <v>£</v>
          </cell>
          <cell r="CV14" t="str">
            <v>£</v>
          </cell>
          <cell r="CW14" t="str">
            <v>£</v>
          </cell>
          <cell r="CX14" t="str">
            <v>£</v>
          </cell>
          <cell r="CY14" t="str">
            <v>£</v>
          </cell>
          <cell r="CZ14" t="str">
            <v>£</v>
          </cell>
          <cell r="DA14" t="str">
            <v>£</v>
          </cell>
          <cell r="DB14" t="str">
            <v>£</v>
          </cell>
          <cell r="DC14" t="str">
            <v>£</v>
          </cell>
          <cell r="DD14" t="str">
            <v>£</v>
          </cell>
          <cell r="DE14" t="str">
            <v>£</v>
          </cell>
          <cell r="DF14" t="str">
            <v>£</v>
          </cell>
          <cell r="DG14" t="str">
            <v>£</v>
          </cell>
          <cell r="DH14" t="str">
            <v>£</v>
          </cell>
          <cell r="DI14" t="str">
            <v>£</v>
          </cell>
          <cell r="DJ14" t="str">
            <v>£</v>
          </cell>
          <cell r="DK14" t="str">
            <v>£</v>
          </cell>
          <cell r="DL14" t="str">
            <v>£</v>
          </cell>
          <cell r="DM14" t="str">
            <v>£</v>
          </cell>
          <cell r="DN14" t="str">
            <v>£</v>
          </cell>
          <cell r="DO14" t="str">
            <v>£</v>
          </cell>
          <cell r="DP14" t="str">
            <v>£</v>
          </cell>
          <cell r="DQ14" t="str">
            <v>£</v>
          </cell>
          <cell r="DR14" t="str">
            <v>£</v>
          </cell>
          <cell r="DS14" t="str">
            <v>£</v>
          </cell>
          <cell r="DT14" t="str">
            <v>£</v>
          </cell>
          <cell r="DU14" t="str">
            <v>£</v>
          </cell>
          <cell r="DV14" t="str">
            <v>£</v>
          </cell>
          <cell r="DW14" t="str">
            <v>£</v>
          </cell>
          <cell r="DX14" t="str">
            <v>FTE</v>
          </cell>
          <cell r="DY14" t="str">
            <v>FTE</v>
          </cell>
          <cell r="DZ14" t="str">
            <v>£</v>
          </cell>
          <cell r="EB14" t="str">
            <v>£</v>
          </cell>
          <cell r="EC14" t="str">
            <v>£</v>
          </cell>
          <cell r="ED14" t="str">
            <v>£</v>
          </cell>
          <cell r="EE14" t="str">
            <v>£</v>
          </cell>
        </row>
        <row r="15">
          <cell r="C15" t="str">
            <v>Seaton Carew Nursery School</v>
          </cell>
          <cell r="D15">
            <v>1013</v>
          </cell>
          <cell r="O15">
            <v>0</v>
          </cell>
          <cell r="P15">
            <v>0</v>
          </cell>
          <cell r="Q15">
            <v>0</v>
          </cell>
          <cell r="V15">
            <v>0</v>
          </cell>
          <cell r="W15">
            <v>0</v>
          </cell>
          <cell r="CH15">
            <v>0</v>
          </cell>
          <cell r="CK15">
            <v>0</v>
          </cell>
          <cell r="CQ15">
            <v>0</v>
          </cell>
          <cell r="CV15">
            <v>0</v>
          </cell>
          <cell r="CY15">
            <v>0</v>
          </cell>
          <cell r="DB15">
            <v>0</v>
          </cell>
          <cell r="DE15">
            <v>0</v>
          </cell>
          <cell r="DH15">
            <v>0</v>
          </cell>
          <cell r="DK15">
            <v>0</v>
          </cell>
          <cell r="DN15">
            <v>0</v>
          </cell>
          <cell r="DQ15">
            <v>0</v>
          </cell>
          <cell r="DU15">
            <v>0</v>
          </cell>
          <cell r="DW15">
            <v>0</v>
          </cell>
          <cell r="DY15">
            <v>0</v>
          </cell>
          <cell r="DZ15">
            <v>0</v>
          </cell>
        </row>
        <row r="17">
          <cell r="B17" t="str">
            <v xml:space="preserve"> Total/average Nursery Schools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Y17">
            <v>0</v>
          </cell>
          <cell r="DZ17">
            <v>0</v>
          </cell>
          <cell r="EC17">
            <v>0</v>
          </cell>
          <cell r="ED17">
            <v>0</v>
          </cell>
          <cell r="EE17">
            <v>0</v>
          </cell>
        </row>
        <row r="19">
          <cell r="B19" t="str">
            <v xml:space="preserve"> PVI Providers TOTAL</v>
          </cell>
          <cell r="O19">
            <v>0</v>
          </cell>
          <cell r="P19">
            <v>0</v>
          </cell>
          <cell r="Q19">
            <v>0</v>
          </cell>
          <cell r="V19">
            <v>0</v>
          </cell>
          <cell r="W19">
            <v>0</v>
          </cell>
          <cell r="CH19">
            <v>0</v>
          </cell>
          <cell r="CK19">
            <v>0</v>
          </cell>
          <cell r="CQ19">
            <v>0</v>
          </cell>
          <cell r="CV19">
            <v>0</v>
          </cell>
          <cell r="CY19">
            <v>0</v>
          </cell>
          <cell r="DB19">
            <v>0</v>
          </cell>
          <cell r="DE19">
            <v>0</v>
          </cell>
          <cell r="DH19">
            <v>0</v>
          </cell>
          <cell r="DK19">
            <v>0</v>
          </cell>
          <cell r="DN19">
            <v>0</v>
          </cell>
          <cell r="DQ19">
            <v>0</v>
          </cell>
          <cell r="DU19">
            <v>0</v>
          </cell>
          <cell r="DW19">
            <v>0</v>
          </cell>
          <cell r="DY19">
            <v>0</v>
          </cell>
          <cell r="DZ19">
            <v>0</v>
          </cell>
        </row>
        <row r="21">
          <cell r="A21" t="str">
            <v>Primary Schools</v>
          </cell>
        </row>
        <row r="22">
          <cell r="C22" t="str">
            <v>Hart Primary School</v>
          </cell>
          <cell r="D22">
            <v>2001</v>
          </cell>
          <cell r="O22">
            <v>0</v>
          </cell>
          <cell r="P22">
            <v>0</v>
          </cell>
          <cell r="Q22">
            <v>0</v>
          </cell>
          <cell r="V22">
            <v>0</v>
          </cell>
          <cell r="W22">
            <v>0</v>
          </cell>
          <cell r="AN22">
            <v>0</v>
          </cell>
          <cell r="AO22">
            <v>0</v>
          </cell>
          <cell r="CH22">
            <v>0</v>
          </cell>
          <cell r="CK22">
            <v>0</v>
          </cell>
          <cell r="CQ22">
            <v>0</v>
          </cell>
          <cell r="CV22">
            <v>0</v>
          </cell>
          <cell r="CY22">
            <v>0</v>
          </cell>
          <cell r="DB22">
            <v>0</v>
          </cell>
          <cell r="DE22">
            <v>0</v>
          </cell>
          <cell r="DH22">
            <v>0</v>
          </cell>
          <cell r="DK22">
            <v>0</v>
          </cell>
          <cell r="DN22">
            <v>0</v>
          </cell>
          <cell r="DQ22">
            <v>0</v>
          </cell>
          <cell r="DU22">
            <v>0</v>
          </cell>
          <cell r="DW22">
            <v>0</v>
          </cell>
          <cell r="DY22">
            <v>0</v>
          </cell>
          <cell r="DZ22">
            <v>0</v>
          </cell>
        </row>
        <row r="23">
          <cell r="C23" t="str">
            <v>Brougham Primary School</v>
          </cell>
          <cell r="D23">
            <v>2090</v>
          </cell>
          <cell r="O23">
            <v>0</v>
          </cell>
          <cell r="P23">
            <v>0</v>
          </cell>
          <cell r="Q23">
            <v>0</v>
          </cell>
          <cell r="V23">
            <v>0</v>
          </cell>
          <cell r="W23">
            <v>0</v>
          </cell>
          <cell r="AN23">
            <v>0</v>
          </cell>
          <cell r="AO23">
            <v>0</v>
          </cell>
          <cell r="CH23">
            <v>0</v>
          </cell>
          <cell r="CK23">
            <v>0</v>
          </cell>
          <cell r="CQ23">
            <v>0</v>
          </cell>
          <cell r="CV23">
            <v>0</v>
          </cell>
          <cell r="CY23">
            <v>0</v>
          </cell>
          <cell r="DB23">
            <v>0</v>
          </cell>
          <cell r="DE23">
            <v>0</v>
          </cell>
          <cell r="DH23">
            <v>0</v>
          </cell>
          <cell r="DK23">
            <v>0</v>
          </cell>
          <cell r="DN23">
            <v>0</v>
          </cell>
          <cell r="DQ23">
            <v>0</v>
          </cell>
          <cell r="DU23">
            <v>0</v>
          </cell>
          <cell r="DW23">
            <v>0</v>
          </cell>
          <cell r="DY23">
            <v>0</v>
          </cell>
          <cell r="DZ23">
            <v>0</v>
          </cell>
        </row>
        <row r="24">
          <cell r="C24" t="str">
            <v>Golden Flatts Primary School</v>
          </cell>
          <cell r="D24">
            <v>2126</v>
          </cell>
          <cell r="O24">
            <v>0</v>
          </cell>
          <cell r="P24">
            <v>0</v>
          </cell>
          <cell r="Q24">
            <v>0</v>
          </cell>
          <cell r="V24">
            <v>0</v>
          </cell>
          <cell r="W24">
            <v>0</v>
          </cell>
          <cell r="AN24">
            <v>0</v>
          </cell>
          <cell r="AO24">
            <v>0</v>
          </cell>
          <cell r="CH24">
            <v>0</v>
          </cell>
          <cell r="CK24">
            <v>0</v>
          </cell>
          <cell r="CQ24">
            <v>0</v>
          </cell>
          <cell r="CV24">
            <v>0</v>
          </cell>
          <cell r="CY24">
            <v>0</v>
          </cell>
          <cell r="DB24">
            <v>0</v>
          </cell>
          <cell r="DE24">
            <v>0</v>
          </cell>
          <cell r="DH24">
            <v>0</v>
          </cell>
          <cell r="DK24">
            <v>0</v>
          </cell>
          <cell r="DN24">
            <v>0</v>
          </cell>
          <cell r="DQ24">
            <v>0</v>
          </cell>
          <cell r="DU24">
            <v>0</v>
          </cell>
          <cell r="DW24">
            <v>0</v>
          </cell>
          <cell r="DY24">
            <v>0</v>
          </cell>
          <cell r="DZ24">
            <v>0</v>
          </cell>
        </row>
        <row r="25">
          <cell r="C25" t="str">
            <v>Jesmond Road Primary School</v>
          </cell>
          <cell r="D25">
            <v>2127</v>
          </cell>
          <cell r="O25">
            <v>0</v>
          </cell>
          <cell r="P25">
            <v>0</v>
          </cell>
          <cell r="Q25">
            <v>0</v>
          </cell>
          <cell r="V25">
            <v>0</v>
          </cell>
          <cell r="W25">
            <v>0</v>
          </cell>
          <cell r="AN25">
            <v>0</v>
          </cell>
          <cell r="AO25">
            <v>0</v>
          </cell>
          <cell r="CH25">
            <v>0</v>
          </cell>
          <cell r="CK25">
            <v>0</v>
          </cell>
          <cell r="CQ25">
            <v>0</v>
          </cell>
          <cell r="CV25">
            <v>0</v>
          </cell>
          <cell r="CY25">
            <v>0</v>
          </cell>
          <cell r="DB25">
            <v>0</v>
          </cell>
          <cell r="DE25">
            <v>0</v>
          </cell>
          <cell r="DH25">
            <v>0</v>
          </cell>
          <cell r="DK25">
            <v>0</v>
          </cell>
          <cell r="DN25">
            <v>0</v>
          </cell>
          <cell r="DQ25">
            <v>0</v>
          </cell>
          <cell r="DU25">
            <v>0</v>
          </cell>
          <cell r="DW25">
            <v>0</v>
          </cell>
          <cell r="DY25">
            <v>0</v>
          </cell>
          <cell r="DZ25">
            <v>0</v>
          </cell>
        </row>
        <row r="26">
          <cell r="C26" t="str">
            <v>Eldon Grove Primary School</v>
          </cell>
          <cell r="D26">
            <v>2151</v>
          </cell>
          <cell r="O26">
            <v>0</v>
          </cell>
          <cell r="P26">
            <v>0</v>
          </cell>
          <cell r="Q26">
            <v>0</v>
          </cell>
          <cell r="V26">
            <v>0</v>
          </cell>
          <cell r="W26">
            <v>0</v>
          </cell>
          <cell r="AN26">
            <v>0</v>
          </cell>
          <cell r="AO26">
            <v>0</v>
          </cell>
          <cell r="CH26">
            <v>0</v>
          </cell>
          <cell r="CK26">
            <v>0</v>
          </cell>
          <cell r="CQ26">
            <v>0</v>
          </cell>
          <cell r="CV26">
            <v>0</v>
          </cell>
          <cell r="CY26">
            <v>0</v>
          </cell>
          <cell r="DB26">
            <v>0</v>
          </cell>
          <cell r="DE26">
            <v>0</v>
          </cell>
          <cell r="DH26">
            <v>0</v>
          </cell>
          <cell r="DK26">
            <v>0</v>
          </cell>
          <cell r="DN26">
            <v>0</v>
          </cell>
          <cell r="DQ26">
            <v>0</v>
          </cell>
          <cell r="DU26">
            <v>0</v>
          </cell>
          <cell r="DW26">
            <v>0</v>
          </cell>
          <cell r="DY26">
            <v>0</v>
          </cell>
          <cell r="DZ26">
            <v>0</v>
          </cell>
        </row>
        <row r="27">
          <cell r="C27" t="str">
            <v>Lynnfield Primary School</v>
          </cell>
          <cell r="D27">
            <v>2153</v>
          </cell>
          <cell r="O27">
            <v>0</v>
          </cell>
          <cell r="P27">
            <v>0</v>
          </cell>
          <cell r="Q27">
            <v>0</v>
          </cell>
          <cell r="V27">
            <v>0</v>
          </cell>
          <cell r="W27">
            <v>0</v>
          </cell>
          <cell r="AN27">
            <v>0</v>
          </cell>
          <cell r="AO27">
            <v>0</v>
          </cell>
          <cell r="CH27">
            <v>0</v>
          </cell>
          <cell r="CK27">
            <v>0</v>
          </cell>
          <cell r="CQ27">
            <v>0</v>
          </cell>
          <cell r="CV27">
            <v>0</v>
          </cell>
          <cell r="CY27">
            <v>0</v>
          </cell>
          <cell r="DB27">
            <v>0</v>
          </cell>
          <cell r="DE27">
            <v>0</v>
          </cell>
          <cell r="DH27">
            <v>0</v>
          </cell>
          <cell r="DK27">
            <v>0</v>
          </cell>
          <cell r="DN27">
            <v>0</v>
          </cell>
          <cell r="DQ27">
            <v>0</v>
          </cell>
          <cell r="DU27">
            <v>0</v>
          </cell>
          <cell r="DW27">
            <v>0</v>
          </cell>
          <cell r="DY27">
            <v>0</v>
          </cell>
          <cell r="DZ27">
            <v>0</v>
          </cell>
        </row>
        <row r="28">
          <cell r="C28" t="str">
            <v>Stranton Primary School</v>
          </cell>
          <cell r="D28">
            <v>2156</v>
          </cell>
          <cell r="O28">
            <v>0</v>
          </cell>
          <cell r="P28">
            <v>0</v>
          </cell>
          <cell r="Q28">
            <v>0</v>
          </cell>
          <cell r="V28">
            <v>0</v>
          </cell>
          <cell r="W28">
            <v>0</v>
          </cell>
          <cell r="AN28">
            <v>0</v>
          </cell>
          <cell r="AO28">
            <v>0</v>
          </cell>
          <cell r="CH28">
            <v>0</v>
          </cell>
          <cell r="CK28">
            <v>0</v>
          </cell>
          <cell r="CQ28">
            <v>0</v>
          </cell>
          <cell r="CV28">
            <v>0</v>
          </cell>
          <cell r="CY28">
            <v>0</v>
          </cell>
          <cell r="DB28">
            <v>0</v>
          </cell>
          <cell r="DE28">
            <v>0</v>
          </cell>
          <cell r="DH28">
            <v>0</v>
          </cell>
          <cell r="DK28">
            <v>0</v>
          </cell>
          <cell r="DN28">
            <v>0</v>
          </cell>
          <cell r="DQ28">
            <v>0</v>
          </cell>
          <cell r="DU28">
            <v>0</v>
          </cell>
          <cell r="DW28">
            <v>0</v>
          </cell>
          <cell r="DY28">
            <v>0</v>
          </cell>
          <cell r="DZ28">
            <v>0</v>
          </cell>
        </row>
        <row r="29">
          <cell r="C29" t="str">
            <v>Ward Jackson Primary School</v>
          </cell>
          <cell r="D29">
            <v>2181</v>
          </cell>
          <cell r="O29">
            <v>0</v>
          </cell>
          <cell r="P29">
            <v>0</v>
          </cell>
          <cell r="Q29">
            <v>0</v>
          </cell>
          <cell r="V29">
            <v>0</v>
          </cell>
          <cell r="W29">
            <v>0</v>
          </cell>
          <cell r="AN29">
            <v>0</v>
          </cell>
          <cell r="AO29">
            <v>0</v>
          </cell>
          <cell r="CH29">
            <v>0</v>
          </cell>
          <cell r="CK29">
            <v>0</v>
          </cell>
          <cell r="CQ29">
            <v>0</v>
          </cell>
          <cell r="CV29">
            <v>0</v>
          </cell>
          <cell r="CY29">
            <v>0</v>
          </cell>
          <cell r="DB29">
            <v>0</v>
          </cell>
          <cell r="DE29">
            <v>0</v>
          </cell>
          <cell r="DH29">
            <v>0</v>
          </cell>
          <cell r="DK29">
            <v>0</v>
          </cell>
          <cell r="DN29">
            <v>0</v>
          </cell>
          <cell r="DQ29">
            <v>0</v>
          </cell>
          <cell r="DU29">
            <v>0</v>
          </cell>
          <cell r="DW29">
            <v>0</v>
          </cell>
          <cell r="DY29">
            <v>0</v>
          </cell>
          <cell r="DZ29">
            <v>0</v>
          </cell>
        </row>
        <row r="30">
          <cell r="C30" t="str">
            <v>Owton Manor Primary School</v>
          </cell>
          <cell r="D30">
            <v>2182</v>
          </cell>
          <cell r="O30">
            <v>0</v>
          </cell>
          <cell r="P30">
            <v>0</v>
          </cell>
          <cell r="Q30">
            <v>0</v>
          </cell>
          <cell r="V30">
            <v>0</v>
          </cell>
          <cell r="W30">
            <v>0</v>
          </cell>
          <cell r="AN30">
            <v>0</v>
          </cell>
          <cell r="AO30">
            <v>0</v>
          </cell>
          <cell r="CH30">
            <v>0</v>
          </cell>
          <cell r="CK30">
            <v>0</v>
          </cell>
          <cell r="CQ30">
            <v>0</v>
          </cell>
          <cell r="CV30">
            <v>0</v>
          </cell>
          <cell r="CY30">
            <v>0</v>
          </cell>
          <cell r="DB30">
            <v>0</v>
          </cell>
          <cell r="DE30">
            <v>0</v>
          </cell>
          <cell r="DH30">
            <v>0</v>
          </cell>
          <cell r="DK30">
            <v>0</v>
          </cell>
          <cell r="DN30">
            <v>0</v>
          </cell>
          <cell r="DQ30">
            <v>0</v>
          </cell>
          <cell r="DU30">
            <v>0</v>
          </cell>
          <cell r="DW30">
            <v>0</v>
          </cell>
          <cell r="DY30">
            <v>0</v>
          </cell>
          <cell r="DZ30">
            <v>0</v>
          </cell>
        </row>
        <row r="31">
          <cell r="C31" t="str">
            <v>Fens Primary School</v>
          </cell>
          <cell r="D31">
            <v>2187</v>
          </cell>
          <cell r="O31">
            <v>0</v>
          </cell>
          <cell r="P31">
            <v>0</v>
          </cell>
          <cell r="Q31">
            <v>0</v>
          </cell>
          <cell r="V31">
            <v>0</v>
          </cell>
          <cell r="W31">
            <v>0</v>
          </cell>
          <cell r="AN31">
            <v>0</v>
          </cell>
          <cell r="AO31">
            <v>0</v>
          </cell>
          <cell r="CH31">
            <v>0</v>
          </cell>
          <cell r="CK31">
            <v>0</v>
          </cell>
          <cell r="CQ31">
            <v>0</v>
          </cell>
          <cell r="CV31">
            <v>0</v>
          </cell>
          <cell r="CY31">
            <v>0</v>
          </cell>
          <cell r="DB31">
            <v>0</v>
          </cell>
          <cell r="DE31">
            <v>0</v>
          </cell>
          <cell r="DH31">
            <v>0</v>
          </cell>
          <cell r="DK31">
            <v>0</v>
          </cell>
          <cell r="DN31">
            <v>0</v>
          </cell>
          <cell r="DQ31">
            <v>0</v>
          </cell>
          <cell r="DU31">
            <v>0</v>
          </cell>
          <cell r="DW31">
            <v>0</v>
          </cell>
          <cell r="DY31">
            <v>0</v>
          </cell>
          <cell r="DZ31">
            <v>0</v>
          </cell>
        </row>
        <row r="32">
          <cell r="C32" t="str">
            <v>Kingsley Primary School</v>
          </cell>
          <cell r="D32">
            <v>2189</v>
          </cell>
          <cell r="O32">
            <v>0</v>
          </cell>
          <cell r="P32">
            <v>0</v>
          </cell>
          <cell r="Q32">
            <v>0</v>
          </cell>
          <cell r="V32">
            <v>0</v>
          </cell>
          <cell r="W32">
            <v>0</v>
          </cell>
          <cell r="AN32">
            <v>0</v>
          </cell>
          <cell r="AO32">
            <v>0</v>
          </cell>
          <cell r="CH32">
            <v>0</v>
          </cell>
          <cell r="CK32">
            <v>0</v>
          </cell>
          <cell r="CQ32">
            <v>0</v>
          </cell>
          <cell r="CV32">
            <v>0</v>
          </cell>
          <cell r="CY32">
            <v>0</v>
          </cell>
          <cell r="DB32">
            <v>0</v>
          </cell>
          <cell r="DE32">
            <v>0</v>
          </cell>
          <cell r="DH32">
            <v>0</v>
          </cell>
          <cell r="DK32">
            <v>0</v>
          </cell>
          <cell r="DN32">
            <v>0</v>
          </cell>
          <cell r="DQ32">
            <v>0</v>
          </cell>
          <cell r="DU32">
            <v>0</v>
          </cell>
          <cell r="DW32">
            <v>0</v>
          </cell>
          <cell r="DY32">
            <v>0</v>
          </cell>
          <cell r="DZ32">
            <v>0</v>
          </cell>
        </row>
        <row r="33">
          <cell r="C33" t="str">
            <v>St Helen's Primary School</v>
          </cell>
          <cell r="D33">
            <v>2211</v>
          </cell>
          <cell r="O33">
            <v>0</v>
          </cell>
          <cell r="P33">
            <v>0</v>
          </cell>
          <cell r="Q33">
            <v>0</v>
          </cell>
          <cell r="V33">
            <v>0</v>
          </cell>
          <cell r="W33">
            <v>0</v>
          </cell>
          <cell r="AN33">
            <v>0</v>
          </cell>
          <cell r="AO33">
            <v>0</v>
          </cell>
          <cell r="CH33">
            <v>0</v>
          </cell>
          <cell r="CK33">
            <v>0</v>
          </cell>
          <cell r="CQ33">
            <v>0</v>
          </cell>
          <cell r="CV33">
            <v>0</v>
          </cell>
          <cell r="CY33">
            <v>0</v>
          </cell>
          <cell r="DB33">
            <v>0</v>
          </cell>
          <cell r="DE33">
            <v>0</v>
          </cell>
          <cell r="DH33">
            <v>0</v>
          </cell>
          <cell r="DK33">
            <v>0</v>
          </cell>
          <cell r="DN33">
            <v>0</v>
          </cell>
          <cell r="DQ33">
            <v>0</v>
          </cell>
          <cell r="DU33">
            <v>0</v>
          </cell>
          <cell r="DW33">
            <v>0</v>
          </cell>
          <cell r="DY33">
            <v>0</v>
          </cell>
          <cell r="DZ33">
            <v>0</v>
          </cell>
        </row>
        <row r="34">
          <cell r="C34" t="str">
            <v>West View Primary School</v>
          </cell>
          <cell r="D34">
            <v>2215</v>
          </cell>
          <cell r="O34">
            <v>0</v>
          </cell>
          <cell r="P34">
            <v>0</v>
          </cell>
          <cell r="Q34">
            <v>0</v>
          </cell>
          <cell r="V34">
            <v>0</v>
          </cell>
          <cell r="W34">
            <v>0</v>
          </cell>
          <cell r="AN34">
            <v>0</v>
          </cell>
          <cell r="AO34">
            <v>0</v>
          </cell>
          <cell r="CH34">
            <v>0</v>
          </cell>
          <cell r="CK34">
            <v>0</v>
          </cell>
          <cell r="CQ34">
            <v>0</v>
          </cell>
          <cell r="CV34">
            <v>0</v>
          </cell>
          <cell r="CY34">
            <v>0</v>
          </cell>
          <cell r="DB34">
            <v>0</v>
          </cell>
          <cell r="DE34">
            <v>0</v>
          </cell>
          <cell r="DH34">
            <v>0</v>
          </cell>
          <cell r="DK34">
            <v>0</v>
          </cell>
          <cell r="DN34">
            <v>0</v>
          </cell>
          <cell r="DQ34">
            <v>0</v>
          </cell>
          <cell r="DU34">
            <v>0</v>
          </cell>
          <cell r="DW34">
            <v>0</v>
          </cell>
          <cell r="DY34">
            <v>0</v>
          </cell>
          <cell r="DZ34">
            <v>0</v>
          </cell>
        </row>
        <row r="35">
          <cell r="C35" t="str">
            <v>Throston Primary School</v>
          </cell>
          <cell r="D35">
            <v>2236</v>
          </cell>
          <cell r="O35">
            <v>0</v>
          </cell>
          <cell r="P35">
            <v>0</v>
          </cell>
          <cell r="Q35">
            <v>0</v>
          </cell>
          <cell r="V35">
            <v>0</v>
          </cell>
          <cell r="W35">
            <v>0</v>
          </cell>
          <cell r="AN35">
            <v>0</v>
          </cell>
          <cell r="AO35">
            <v>0</v>
          </cell>
          <cell r="CH35">
            <v>0</v>
          </cell>
          <cell r="CK35">
            <v>0</v>
          </cell>
          <cell r="CQ35">
            <v>0</v>
          </cell>
          <cell r="CV35">
            <v>0</v>
          </cell>
          <cell r="CY35">
            <v>0</v>
          </cell>
          <cell r="DB35">
            <v>0</v>
          </cell>
          <cell r="DE35">
            <v>0</v>
          </cell>
          <cell r="DH35">
            <v>0</v>
          </cell>
          <cell r="DK35">
            <v>0</v>
          </cell>
          <cell r="DN35">
            <v>0</v>
          </cell>
          <cell r="DQ35">
            <v>0</v>
          </cell>
          <cell r="DU35">
            <v>0</v>
          </cell>
          <cell r="DW35">
            <v>0</v>
          </cell>
          <cell r="DY35">
            <v>0</v>
          </cell>
          <cell r="DZ35">
            <v>0</v>
          </cell>
        </row>
        <row r="36">
          <cell r="C36" t="str">
            <v>West Park Primary School</v>
          </cell>
          <cell r="D36">
            <v>2237</v>
          </cell>
          <cell r="O36">
            <v>0</v>
          </cell>
          <cell r="P36">
            <v>0</v>
          </cell>
          <cell r="Q36">
            <v>0</v>
          </cell>
          <cell r="V36">
            <v>0</v>
          </cell>
          <cell r="W36">
            <v>0</v>
          </cell>
          <cell r="AN36">
            <v>0</v>
          </cell>
          <cell r="AO36">
            <v>0</v>
          </cell>
          <cell r="CH36">
            <v>0</v>
          </cell>
          <cell r="CK36">
            <v>0</v>
          </cell>
          <cell r="CQ36">
            <v>0</v>
          </cell>
          <cell r="CV36">
            <v>0</v>
          </cell>
          <cell r="CY36">
            <v>0</v>
          </cell>
          <cell r="DB36">
            <v>0</v>
          </cell>
          <cell r="DE36">
            <v>0</v>
          </cell>
          <cell r="DH36">
            <v>0</v>
          </cell>
          <cell r="DK36">
            <v>0</v>
          </cell>
          <cell r="DN36">
            <v>0</v>
          </cell>
          <cell r="DQ36">
            <v>0</v>
          </cell>
          <cell r="DU36">
            <v>0</v>
          </cell>
          <cell r="DW36">
            <v>0</v>
          </cell>
          <cell r="DY36">
            <v>0</v>
          </cell>
          <cell r="DZ36">
            <v>0</v>
          </cell>
        </row>
        <row r="37">
          <cell r="C37" t="str">
            <v>Clavering Primary School</v>
          </cell>
          <cell r="D37">
            <v>2238</v>
          </cell>
          <cell r="O37">
            <v>0</v>
          </cell>
          <cell r="P37">
            <v>0</v>
          </cell>
          <cell r="Q37">
            <v>0</v>
          </cell>
          <cell r="V37">
            <v>0</v>
          </cell>
          <cell r="W37">
            <v>0</v>
          </cell>
          <cell r="AN37">
            <v>0</v>
          </cell>
          <cell r="AO37">
            <v>0</v>
          </cell>
          <cell r="CH37">
            <v>0</v>
          </cell>
          <cell r="CK37">
            <v>0</v>
          </cell>
          <cell r="CQ37">
            <v>0</v>
          </cell>
          <cell r="CV37">
            <v>0</v>
          </cell>
          <cell r="CY37">
            <v>0</v>
          </cell>
          <cell r="DB37">
            <v>0</v>
          </cell>
          <cell r="DE37">
            <v>0</v>
          </cell>
          <cell r="DH37">
            <v>0</v>
          </cell>
          <cell r="DK37">
            <v>0</v>
          </cell>
          <cell r="DN37">
            <v>0</v>
          </cell>
          <cell r="DQ37">
            <v>0</v>
          </cell>
          <cell r="DU37">
            <v>0</v>
          </cell>
          <cell r="DW37">
            <v>0</v>
          </cell>
          <cell r="DY37">
            <v>0</v>
          </cell>
          <cell r="DZ37">
            <v>0</v>
          </cell>
        </row>
        <row r="38">
          <cell r="C38" t="str">
            <v>Barnard Grove Primary School</v>
          </cell>
          <cell r="D38">
            <v>2310</v>
          </cell>
          <cell r="O38">
            <v>0</v>
          </cell>
          <cell r="P38">
            <v>0</v>
          </cell>
          <cell r="Q38">
            <v>0</v>
          </cell>
          <cell r="V38">
            <v>0</v>
          </cell>
          <cell r="W38">
            <v>0</v>
          </cell>
          <cell r="AN38">
            <v>0</v>
          </cell>
          <cell r="AO38">
            <v>0</v>
          </cell>
          <cell r="CH38">
            <v>0</v>
          </cell>
          <cell r="CK38">
            <v>0</v>
          </cell>
          <cell r="CQ38">
            <v>0</v>
          </cell>
          <cell r="CV38">
            <v>0</v>
          </cell>
          <cell r="CY38">
            <v>0</v>
          </cell>
          <cell r="DB38">
            <v>0</v>
          </cell>
          <cell r="DE38">
            <v>0</v>
          </cell>
          <cell r="DH38">
            <v>0</v>
          </cell>
          <cell r="DK38">
            <v>0</v>
          </cell>
          <cell r="DN38">
            <v>0</v>
          </cell>
          <cell r="DQ38">
            <v>0</v>
          </cell>
          <cell r="DU38">
            <v>0</v>
          </cell>
          <cell r="DW38">
            <v>0</v>
          </cell>
          <cell r="DY38">
            <v>0</v>
          </cell>
          <cell r="DZ38">
            <v>0</v>
          </cell>
        </row>
        <row r="39">
          <cell r="C39" t="str">
            <v>Rift House Primary School</v>
          </cell>
          <cell r="D39">
            <v>2341</v>
          </cell>
          <cell r="O39">
            <v>0</v>
          </cell>
          <cell r="P39">
            <v>0</v>
          </cell>
          <cell r="Q39">
            <v>0</v>
          </cell>
          <cell r="V39">
            <v>0</v>
          </cell>
          <cell r="W39">
            <v>0</v>
          </cell>
          <cell r="AN39">
            <v>0</v>
          </cell>
          <cell r="AO39">
            <v>0</v>
          </cell>
          <cell r="CH39">
            <v>0</v>
          </cell>
          <cell r="CK39">
            <v>0</v>
          </cell>
          <cell r="CQ39">
            <v>0</v>
          </cell>
          <cell r="CV39">
            <v>0</v>
          </cell>
          <cell r="CY39">
            <v>0</v>
          </cell>
          <cell r="DB39">
            <v>0</v>
          </cell>
          <cell r="DE39">
            <v>0</v>
          </cell>
          <cell r="DH39">
            <v>0</v>
          </cell>
          <cell r="DK39">
            <v>0</v>
          </cell>
          <cell r="DN39">
            <v>0</v>
          </cell>
          <cell r="DQ39">
            <v>0</v>
          </cell>
          <cell r="DU39">
            <v>0</v>
          </cell>
          <cell r="DW39">
            <v>0</v>
          </cell>
          <cell r="DY39">
            <v>0</v>
          </cell>
          <cell r="DZ39">
            <v>0</v>
          </cell>
        </row>
        <row r="40">
          <cell r="C40" t="str">
            <v>Rossmere Primary School</v>
          </cell>
          <cell r="D40">
            <v>2342</v>
          </cell>
          <cell r="O40">
            <v>0</v>
          </cell>
          <cell r="P40">
            <v>0</v>
          </cell>
          <cell r="Q40">
            <v>0</v>
          </cell>
          <cell r="V40">
            <v>0</v>
          </cell>
          <cell r="W40">
            <v>0</v>
          </cell>
          <cell r="AN40">
            <v>0</v>
          </cell>
          <cell r="AO40">
            <v>0</v>
          </cell>
          <cell r="CH40">
            <v>0</v>
          </cell>
          <cell r="CK40">
            <v>0</v>
          </cell>
          <cell r="CQ40">
            <v>0</v>
          </cell>
          <cell r="CV40">
            <v>0</v>
          </cell>
          <cell r="CY40">
            <v>0</v>
          </cell>
          <cell r="DB40">
            <v>0</v>
          </cell>
          <cell r="DE40">
            <v>0</v>
          </cell>
          <cell r="DH40">
            <v>0</v>
          </cell>
          <cell r="DK40">
            <v>0</v>
          </cell>
          <cell r="DN40">
            <v>0</v>
          </cell>
          <cell r="DQ40">
            <v>0</v>
          </cell>
          <cell r="DU40">
            <v>0</v>
          </cell>
          <cell r="DW40">
            <v>0</v>
          </cell>
          <cell r="DY40">
            <v>0</v>
          </cell>
          <cell r="DZ40">
            <v>0</v>
          </cell>
        </row>
        <row r="41">
          <cell r="C41" t="str">
            <v>Grange Primary School</v>
          </cell>
          <cell r="D41">
            <v>2364</v>
          </cell>
          <cell r="O41">
            <v>0</v>
          </cell>
          <cell r="P41">
            <v>0</v>
          </cell>
          <cell r="Q41">
            <v>0</v>
          </cell>
          <cell r="V41">
            <v>0</v>
          </cell>
          <cell r="W41">
            <v>0</v>
          </cell>
          <cell r="AN41">
            <v>0</v>
          </cell>
          <cell r="AO41">
            <v>0</v>
          </cell>
          <cell r="CH41">
            <v>0</v>
          </cell>
          <cell r="CK41">
            <v>0</v>
          </cell>
          <cell r="CQ41">
            <v>0</v>
          </cell>
          <cell r="CV41">
            <v>0</v>
          </cell>
          <cell r="CY41">
            <v>0</v>
          </cell>
          <cell r="DB41">
            <v>0</v>
          </cell>
          <cell r="DE41">
            <v>0</v>
          </cell>
          <cell r="DH41">
            <v>0</v>
          </cell>
          <cell r="DK41">
            <v>0</v>
          </cell>
          <cell r="DN41">
            <v>0</v>
          </cell>
          <cell r="DQ41">
            <v>0</v>
          </cell>
          <cell r="DU41">
            <v>0</v>
          </cell>
          <cell r="DW41">
            <v>0</v>
          </cell>
          <cell r="DY41">
            <v>0</v>
          </cell>
          <cell r="DZ41">
            <v>0</v>
          </cell>
        </row>
        <row r="42">
          <cell r="C42" t="str">
            <v>St Peter's Church of England Voluntary Aided Primary Sc</v>
          </cell>
          <cell r="D42">
            <v>3003</v>
          </cell>
          <cell r="O42">
            <v>0</v>
          </cell>
          <cell r="P42">
            <v>0</v>
          </cell>
          <cell r="Q42">
            <v>0</v>
          </cell>
          <cell r="V42">
            <v>0</v>
          </cell>
          <cell r="W42">
            <v>0</v>
          </cell>
          <cell r="AN42">
            <v>0</v>
          </cell>
          <cell r="AO42">
            <v>0</v>
          </cell>
          <cell r="CH42">
            <v>0</v>
          </cell>
          <cell r="CK42">
            <v>0</v>
          </cell>
          <cell r="CQ42">
            <v>0</v>
          </cell>
          <cell r="CV42">
            <v>0</v>
          </cell>
          <cell r="CY42">
            <v>0</v>
          </cell>
          <cell r="DB42">
            <v>0</v>
          </cell>
          <cell r="DE42">
            <v>0</v>
          </cell>
          <cell r="DH42">
            <v>0</v>
          </cell>
          <cell r="DK42">
            <v>0</v>
          </cell>
          <cell r="DN42">
            <v>0</v>
          </cell>
          <cell r="DQ42">
            <v>0</v>
          </cell>
          <cell r="DU42">
            <v>0</v>
          </cell>
          <cell r="DW42">
            <v>0</v>
          </cell>
          <cell r="DY42">
            <v>0</v>
          </cell>
          <cell r="DZ42">
            <v>0</v>
          </cell>
        </row>
        <row r="43">
          <cell r="C43" t="str">
            <v>Greatham CofE Primary School</v>
          </cell>
          <cell r="D43">
            <v>3006</v>
          </cell>
          <cell r="O43">
            <v>0</v>
          </cell>
          <cell r="P43">
            <v>0</v>
          </cell>
          <cell r="Q43">
            <v>0</v>
          </cell>
          <cell r="V43">
            <v>0</v>
          </cell>
          <cell r="W43">
            <v>0</v>
          </cell>
          <cell r="AN43">
            <v>0</v>
          </cell>
          <cell r="AO43">
            <v>0</v>
          </cell>
          <cell r="CH43">
            <v>0</v>
          </cell>
          <cell r="CK43">
            <v>0</v>
          </cell>
          <cell r="CQ43">
            <v>0</v>
          </cell>
          <cell r="CV43">
            <v>0</v>
          </cell>
          <cell r="CY43">
            <v>0</v>
          </cell>
          <cell r="DB43">
            <v>0</v>
          </cell>
          <cell r="DE43">
            <v>0</v>
          </cell>
          <cell r="DH43">
            <v>0</v>
          </cell>
          <cell r="DK43">
            <v>0</v>
          </cell>
          <cell r="DN43">
            <v>0</v>
          </cell>
          <cell r="DQ43">
            <v>0</v>
          </cell>
          <cell r="DU43">
            <v>0</v>
          </cell>
          <cell r="DW43">
            <v>0</v>
          </cell>
          <cell r="DY43">
            <v>0</v>
          </cell>
          <cell r="DZ43">
            <v>0</v>
          </cell>
        </row>
        <row r="44">
          <cell r="C44" t="str">
            <v>St Aidan's CofE Memorial Primary School</v>
          </cell>
          <cell r="D44">
            <v>3320</v>
          </cell>
          <cell r="O44">
            <v>0</v>
          </cell>
          <cell r="P44">
            <v>0</v>
          </cell>
          <cell r="Q44">
            <v>0</v>
          </cell>
          <cell r="V44">
            <v>0</v>
          </cell>
          <cell r="W44">
            <v>0</v>
          </cell>
          <cell r="AN44">
            <v>0</v>
          </cell>
          <cell r="AO44">
            <v>0</v>
          </cell>
          <cell r="CH44">
            <v>0</v>
          </cell>
          <cell r="CK44">
            <v>0</v>
          </cell>
          <cell r="CQ44">
            <v>0</v>
          </cell>
          <cell r="CV44">
            <v>0</v>
          </cell>
          <cell r="CY44">
            <v>0</v>
          </cell>
          <cell r="DB44">
            <v>0</v>
          </cell>
          <cell r="DE44">
            <v>0</v>
          </cell>
          <cell r="DH44">
            <v>0</v>
          </cell>
          <cell r="DK44">
            <v>0</v>
          </cell>
          <cell r="DN44">
            <v>0</v>
          </cell>
          <cell r="DQ44">
            <v>0</v>
          </cell>
          <cell r="DU44">
            <v>0</v>
          </cell>
          <cell r="DW44">
            <v>0</v>
          </cell>
          <cell r="DY44">
            <v>0</v>
          </cell>
          <cell r="DZ44">
            <v>0</v>
          </cell>
        </row>
        <row r="45">
          <cell r="C45" t="str">
            <v>Sacred Heart RC Primary School</v>
          </cell>
          <cell r="D45">
            <v>3321</v>
          </cell>
          <cell r="O45">
            <v>0</v>
          </cell>
          <cell r="P45">
            <v>0</v>
          </cell>
          <cell r="Q45">
            <v>0</v>
          </cell>
          <cell r="V45">
            <v>0</v>
          </cell>
          <cell r="W45">
            <v>0</v>
          </cell>
          <cell r="AN45">
            <v>0</v>
          </cell>
          <cell r="AO45">
            <v>0</v>
          </cell>
          <cell r="CH45">
            <v>0</v>
          </cell>
          <cell r="CK45">
            <v>0</v>
          </cell>
          <cell r="CQ45">
            <v>0</v>
          </cell>
          <cell r="CV45">
            <v>0</v>
          </cell>
          <cell r="CY45">
            <v>0</v>
          </cell>
          <cell r="DB45">
            <v>0</v>
          </cell>
          <cell r="DE45">
            <v>0</v>
          </cell>
          <cell r="DH45">
            <v>0</v>
          </cell>
          <cell r="DK45">
            <v>0</v>
          </cell>
          <cell r="DN45">
            <v>0</v>
          </cell>
          <cell r="DQ45">
            <v>0</v>
          </cell>
          <cell r="DU45">
            <v>0</v>
          </cell>
          <cell r="DW45">
            <v>0</v>
          </cell>
          <cell r="DY45">
            <v>0</v>
          </cell>
          <cell r="DZ45">
            <v>0</v>
          </cell>
        </row>
        <row r="46">
          <cell r="C46" t="str">
            <v>St Cuthbert's RC Primary School</v>
          </cell>
          <cell r="D46">
            <v>3322</v>
          </cell>
          <cell r="O46">
            <v>0</v>
          </cell>
          <cell r="P46">
            <v>0</v>
          </cell>
          <cell r="Q46">
            <v>0</v>
          </cell>
          <cell r="V46">
            <v>0</v>
          </cell>
          <cell r="W46">
            <v>0</v>
          </cell>
          <cell r="AN46">
            <v>0</v>
          </cell>
          <cell r="AO46">
            <v>0</v>
          </cell>
          <cell r="CH46">
            <v>0</v>
          </cell>
          <cell r="CK46">
            <v>0</v>
          </cell>
          <cell r="CQ46">
            <v>0</v>
          </cell>
          <cell r="CV46">
            <v>0</v>
          </cell>
          <cell r="CY46">
            <v>0</v>
          </cell>
          <cell r="DB46">
            <v>0</v>
          </cell>
          <cell r="DE46">
            <v>0</v>
          </cell>
          <cell r="DH46">
            <v>0</v>
          </cell>
          <cell r="DK46">
            <v>0</v>
          </cell>
          <cell r="DN46">
            <v>0</v>
          </cell>
          <cell r="DQ46">
            <v>0</v>
          </cell>
          <cell r="DU46">
            <v>0</v>
          </cell>
          <cell r="DW46">
            <v>0</v>
          </cell>
          <cell r="DY46">
            <v>0</v>
          </cell>
          <cell r="DZ46">
            <v>0</v>
          </cell>
        </row>
        <row r="47">
          <cell r="C47" t="str">
            <v>St Joseph's RC Primary School</v>
          </cell>
          <cell r="D47">
            <v>3323</v>
          </cell>
          <cell r="O47">
            <v>0</v>
          </cell>
          <cell r="P47">
            <v>0</v>
          </cell>
          <cell r="Q47">
            <v>0</v>
          </cell>
          <cell r="V47">
            <v>0</v>
          </cell>
          <cell r="W47">
            <v>0</v>
          </cell>
          <cell r="AN47">
            <v>0</v>
          </cell>
          <cell r="AO47">
            <v>0</v>
          </cell>
          <cell r="CH47">
            <v>0</v>
          </cell>
          <cell r="CK47">
            <v>0</v>
          </cell>
          <cell r="CQ47">
            <v>0</v>
          </cell>
          <cell r="CV47">
            <v>0</v>
          </cell>
          <cell r="CY47">
            <v>0</v>
          </cell>
          <cell r="DB47">
            <v>0</v>
          </cell>
          <cell r="DE47">
            <v>0</v>
          </cell>
          <cell r="DH47">
            <v>0</v>
          </cell>
          <cell r="DK47">
            <v>0</v>
          </cell>
          <cell r="DN47">
            <v>0</v>
          </cell>
          <cell r="DQ47">
            <v>0</v>
          </cell>
          <cell r="DU47">
            <v>0</v>
          </cell>
          <cell r="DW47">
            <v>0</v>
          </cell>
          <cell r="DY47">
            <v>0</v>
          </cell>
          <cell r="DZ47">
            <v>0</v>
          </cell>
        </row>
        <row r="48">
          <cell r="C48" t="str">
            <v>St Teresa's RC Primary School</v>
          </cell>
          <cell r="D48">
            <v>3324</v>
          </cell>
          <cell r="O48">
            <v>0</v>
          </cell>
          <cell r="P48">
            <v>0</v>
          </cell>
          <cell r="Q48">
            <v>0</v>
          </cell>
          <cell r="V48">
            <v>0</v>
          </cell>
          <cell r="W48">
            <v>0</v>
          </cell>
          <cell r="AN48">
            <v>0</v>
          </cell>
          <cell r="AO48">
            <v>0</v>
          </cell>
          <cell r="CH48">
            <v>0</v>
          </cell>
          <cell r="CK48">
            <v>0</v>
          </cell>
          <cell r="CQ48">
            <v>0</v>
          </cell>
          <cell r="CV48">
            <v>0</v>
          </cell>
          <cell r="CY48">
            <v>0</v>
          </cell>
          <cell r="DB48">
            <v>0</v>
          </cell>
          <cell r="DE48">
            <v>0</v>
          </cell>
          <cell r="DH48">
            <v>0</v>
          </cell>
          <cell r="DK48">
            <v>0</v>
          </cell>
          <cell r="DN48">
            <v>0</v>
          </cell>
          <cell r="DQ48">
            <v>0</v>
          </cell>
          <cell r="DU48">
            <v>0</v>
          </cell>
          <cell r="DW48">
            <v>0</v>
          </cell>
          <cell r="DY48">
            <v>0</v>
          </cell>
          <cell r="DZ48">
            <v>0</v>
          </cell>
        </row>
        <row r="49">
          <cell r="C49" t="str">
            <v>St Bega's RC Primary School</v>
          </cell>
          <cell r="D49">
            <v>3328</v>
          </cell>
          <cell r="O49">
            <v>0</v>
          </cell>
          <cell r="P49">
            <v>0</v>
          </cell>
          <cell r="Q49">
            <v>0</v>
          </cell>
          <cell r="V49">
            <v>0</v>
          </cell>
          <cell r="W49">
            <v>0</v>
          </cell>
          <cell r="AN49">
            <v>0</v>
          </cell>
          <cell r="AO49">
            <v>0</v>
          </cell>
          <cell r="CH49">
            <v>0</v>
          </cell>
          <cell r="CK49">
            <v>0</v>
          </cell>
          <cell r="CQ49">
            <v>0</v>
          </cell>
          <cell r="CV49">
            <v>0</v>
          </cell>
          <cell r="CY49">
            <v>0</v>
          </cell>
          <cell r="DB49">
            <v>0</v>
          </cell>
          <cell r="DE49">
            <v>0</v>
          </cell>
          <cell r="DH49">
            <v>0</v>
          </cell>
          <cell r="DK49">
            <v>0</v>
          </cell>
          <cell r="DN49">
            <v>0</v>
          </cell>
          <cell r="DQ49">
            <v>0</v>
          </cell>
          <cell r="DU49">
            <v>0</v>
          </cell>
          <cell r="DW49">
            <v>0</v>
          </cell>
          <cell r="DY49">
            <v>0</v>
          </cell>
          <cell r="DZ49">
            <v>0</v>
          </cell>
        </row>
        <row r="50">
          <cell r="C50" t="str">
            <v>St John Vianney RC Primary School</v>
          </cell>
          <cell r="D50">
            <v>3329</v>
          </cell>
          <cell r="O50">
            <v>0</v>
          </cell>
          <cell r="P50">
            <v>0</v>
          </cell>
          <cell r="Q50">
            <v>0</v>
          </cell>
          <cell r="V50">
            <v>0</v>
          </cell>
          <cell r="W50">
            <v>0</v>
          </cell>
          <cell r="AN50">
            <v>0</v>
          </cell>
          <cell r="AO50">
            <v>0</v>
          </cell>
          <cell r="CH50">
            <v>0</v>
          </cell>
          <cell r="CK50">
            <v>0</v>
          </cell>
          <cell r="CQ50">
            <v>0</v>
          </cell>
          <cell r="CV50">
            <v>0</v>
          </cell>
          <cell r="CY50">
            <v>0</v>
          </cell>
          <cell r="DB50">
            <v>0</v>
          </cell>
          <cell r="DE50">
            <v>0</v>
          </cell>
          <cell r="DH50">
            <v>0</v>
          </cell>
          <cell r="DK50">
            <v>0</v>
          </cell>
          <cell r="DN50">
            <v>0</v>
          </cell>
          <cell r="DQ50">
            <v>0</v>
          </cell>
          <cell r="DU50">
            <v>0</v>
          </cell>
          <cell r="DW50">
            <v>0</v>
          </cell>
          <cell r="DY50">
            <v>0</v>
          </cell>
          <cell r="DZ50">
            <v>0</v>
          </cell>
        </row>
        <row r="51">
          <cell r="C51" t="str">
            <v>Holy Trinity Church of England (Aided) Primary School</v>
          </cell>
          <cell r="D51">
            <v>3330</v>
          </cell>
          <cell r="O51">
            <v>0</v>
          </cell>
          <cell r="P51">
            <v>0</v>
          </cell>
          <cell r="Q51">
            <v>0</v>
          </cell>
          <cell r="V51">
            <v>0</v>
          </cell>
          <cell r="W51">
            <v>0</v>
          </cell>
          <cell r="AN51">
            <v>0</v>
          </cell>
          <cell r="AO51">
            <v>0</v>
          </cell>
          <cell r="CH51">
            <v>0</v>
          </cell>
          <cell r="CK51">
            <v>0</v>
          </cell>
          <cell r="CQ51">
            <v>0</v>
          </cell>
          <cell r="CV51">
            <v>0</v>
          </cell>
          <cell r="CY51">
            <v>0</v>
          </cell>
          <cell r="DB51">
            <v>0</v>
          </cell>
          <cell r="DE51">
            <v>0</v>
          </cell>
          <cell r="DH51">
            <v>0</v>
          </cell>
          <cell r="DK51">
            <v>0</v>
          </cell>
          <cell r="DN51">
            <v>0</v>
          </cell>
          <cell r="DQ51">
            <v>0</v>
          </cell>
          <cell r="DU51">
            <v>0</v>
          </cell>
          <cell r="DW51">
            <v>0</v>
          </cell>
          <cell r="DY51">
            <v>0</v>
          </cell>
          <cell r="DZ51">
            <v>0</v>
          </cell>
        </row>
        <row r="53">
          <cell r="A53" t="str">
            <v>Middle Deemed Primary Schools</v>
          </cell>
        </row>
        <row r="54">
          <cell r="O54">
            <v>0</v>
          </cell>
          <cell r="P54">
            <v>0</v>
          </cell>
          <cell r="Q54">
            <v>0</v>
          </cell>
          <cell r="V54">
            <v>0</v>
          </cell>
          <cell r="W54">
            <v>0</v>
          </cell>
          <cell r="AN54">
            <v>0</v>
          </cell>
          <cell r="AO54">
            <v>0</v>
          </cell>
          <cell r="CH54">
            <v>0</v>
          </cell>
          <cell r="CK54">
            <v>0</v>
          </cell>
          <cell r="CQ54">
            <v>0</v>
          </cell>
          <cell r="CV54">
            <v>0</v>
          </cell>
          <cell r="CY54">
            <v>0</v>
          </cell>
          <cell r="DB54">
            <v>0</v>
          </cell>
          <cell r="DE54">
            <v>0</v>
          </cell>
          <cell r="DH54">
            <v>0</v>
          </cell>
          <cell r="DK54">
            <v>0</v>
          </cell>
          <cell r="DN54">
            <v>0</v>
          </cell>
          <cell r="DQ54">
            <v>0</v>
          </cell>
          <cell r="DU54">
            <v>0</v>
          </cell>
          <cell r="DW54">
            <v>0</v>
          </cell>
          <cell r="DY54">
            <v>0</v>
          </cell>
          <cell r="DZ54">
            <v>0</v>
          </cell>
        </row>
        <row r="56">
          <cell r="B56" t="str">
            <v xml:space="preserve"> Total/average Primary Schools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Y56">
            <v>0</v>
          </cell>
          <cell r="DZ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</row>
        <row r="58">
          <cell r="A58" t="str">
            <v>Secondary Schools</v>
          </cell>
        </row>
        <row r="59">
          <cell r="C59" t="str">
            <v>St Hild's Church of England Voluntary Aided School</v>
          </cell>
          <cell r="D59">
            <v>4000</v>
          </cell>
          <cell r="O59">
            <v>0</v>
          </cell>
          <cell r="P59">
            <v>0</v>
          </cell>
          <cell r="Q59">
            <v>0</v>
          </cell>
          <cell r="V59">
            <v>0</v>
          </cell>
          <cell r="W59">
            <v>0</v>
          </cell>
          <cell r="BF59">
            <v>0</v>
          </cell>
          <cell r="BG59">
            <v>0</v>
          </cell>
          <cell r="CH59">
            <v>0</v>
          </cell>
          <cell r="CK59">
            <v>0</v>
          </cell>
          <cell r="CN59">
            <v>0</v>
          </cell>
          <cell r="CQ59">
            <v>0</v>
          </cell>
          <cell r="CV59">
            <v>0</v>
          </cell>
          <cell r="CY59">
            <v>0</v>
          </cell>
          <cell r="DB59">
            <v>0</v>
          </cell>
          <cell r="DE59">
            <v>0</v>
          </cell>
          <cell r="DH59">
            <v>0</v>
          </cell>
          <cell r="DK59">
            <v>0</v>
          </cell>
          <cell r="DN59">
            <v>0</v>
          </cell>
          <cell r="DQ59">
            <v>0</v>
          </cell>
          <cell r="DU59">
            <v>0</v>
          </cell>
          <cell r="DW59">
            <v>0</v>
          </cell>
          <cell r="DY59">
            <v>0</v>
          </cell>
          <cell r="DZ59">
            <v>0</v>
          </cell>
        </row>
        <row r="60">
          <cell r="C60" t="str">
            <v>Dyke House Sports and Technology College</v>
          </cell>
          <cell r="D60">
            <v>4131</v>
          </cell>
          <cell r="O60">
            <v>0</v>
          </cell>
          <cell r="P60">
            <v>0</v>
          </cell>
          <cell r="Q60">
            <v>0</v>
          </cell>
          <cell r="V60">
            <v>0</v>
          </cell>
          <cell r="W60">
            <v>0</v>
          </cell>
          <cell r="BF60">
            <v>0</v>
          </cell>
          <cell r="BG60">
            <v>0</v>
          </cell>
          <cell r="CH60">
            <v>0</v>
          </cell>
          <cell r="CK60">
            <v>0</v>
          </cell>
          <cell r="CN60">
            <v>0</v>
          </cell>
          <cell r="CQ60">
            <v>0</v>
          </cell>
          <cell r="CV60">
            <v>0</v>
          </cell>
          <cell r="CY60">
            <v>0</v>
          </cell>
          <cell r="DB60">
            <v>0</v>
          </cell>
          <cell r="DE60">
            <v>0</v>
          </cell>
          <cell r="DH60">
            <v>0</v>
          </cell>
          <cell r="DK60">
            <v>0</v>
          </cell>
          <cell r="DN60">
            <v>0</v>
          </cell>
          <cell r="DQ60">
            <v>0</v>
          </cell>
          <cell r="DU60">
            <v>0</v>
          </cell>
          <cell r="DW60">
            <v>0</v>
          </cell>
          <cell r="DY60">
            <v>0</v>
          </cell>
          <cell r="DZ60">
            <v>0</v>
          </cell>
        </row>
        <row r="61">
          <cell r="C61" t="str">
            <v>High Tunstall College of Science</v>
          </cell>
          <cell r="D61">
            <v>4133</v>
          </cell>
          <cell r="O61">
            <v>0</v>
          </cell>
          <cell r="P61">
            <v>0</v>
          </cell>
          <cell r="Q61">
            <v>0</v>
          </cell>
          <cell r="V61">
            <v>0</v>
          </cell>
          <cell r="W61">
            <v>0</v>
          </cell>
          <cell r="BF61">
            <v>0</v>
          </cell>
          <cell r="BG61">
            <v>0</v>
          </cell>
          <cell r="CH61">
            <v>0</v>
          </cell>
          <cell r="CK61">
            <v>0</v>
          </cell>
          <cell r="CN61">
            <v>0</v>
          </cell>
          <cell r="CQ61">
            <v>0</v>
          </cell>
          <cell r="CV61">
            <v>0</v>
          </cell>
          <cell r="CY61">
            <v>0</v>
          </cell>
          <cell r="DB61">
            <v>0</v>
          </cell>
          <cell r="DE61">
            <v>0</v>
          </cell>
          <cell r="DH61">
            <v>0</v>
          </cell>
          <cell r="DK61">
            <v>0</v>
          </cell>
          <cell r="DN61">
            <v>0</v>
          </cell>
          <cell r="DQ61">
            <v>0</v>
          </cell>
          <cell r="DU61">
            <v>0</v>
          </cell>
          <cell r="DW61">
            <v>0</v>
          </cell>
          <cell r="DY61">
            <v>0</v>
          </cell>
          <cell r="DZ61">
            <v>0</v>
          </cell>
        </row>
        <row r="62">
          <cell r="C62" t="str">
            <v>Manor College of Technology</v>
          </cell>
          <cell r="D62">
            <v>4134</v>
          </cell>
          <cell r="O62">
            <v>0</v>
          </cell>
          <cell r="P62">
            <v>0</v>
          </cell>
          <cell r="Q62">
            <v>0</v>
          </cell>
          <cell r="V62">
            <v>0</v>
          </cell>
          <cell r="W62">
            <v>0</v>
          </cell>
          <cell r="BF62">
            <v>0</v>
          </cell>
          <cell r="BG62">
            <v>0</v>
          </cell>
          <cell r="CH62">
            <v>0</v>
          </cell>
          <cell r="CK62">
            <v>0</v>
          </cell>
          <cell r="CN62">
            <v>0</v>
          </cell>
          <cell r="CQ62">
            <v>0</v>
          </cell>
          <cell r="CV62">
            <v>0</v>
          </cell>
          <cell r="CY62">
            <v>0</v>
          </cell>
          <cell r="DB62">
            <v>0</v>
          </cell>
          <cell r="DE62">
            <v>0</v>
          </cell>
          <cell r="DH62">
            <v>0</v>
          </cell>
          <cell r="DK62">
            <v>0</v>
          </cell>
          <cell r="DN62">
            <v>0</v>
          </cell>
          <cell r="DQ62">
            <v>0</v>
          </cell>
          <cell r="DU62">
            <v>0</v>
          </cell>
          <cell r="DW62">
            <v>0</v>
          </cell>
          <cell r="DY62">
            <v>0</v>
          </cell>
          <cell r="DZ62">
            <v>0</v>
          </cell>
        </row>
        <row r="63">
          <cell r="C63" t="str">
            <v>The English Martyrs School and Sixth Form College</v>
          </cell>
          <cell r="D63">
            <v>4603</v>
          </cell>
          <cell r="O63">
            <v>0</v>
          </cell>
          <cell r="P63">
            <v>0</v>
          </cell>
          <cell r="Q63">
            <v>0</v>
          </cell>
          <cell r="V63">
            <v>0</v>
          </cell>
          <cell r="W63">
            <v>0</v>
          </cell>
          <cell r="BF63">
            <v>0</v>
          </cell>
          <cell r="BG63">
            <v>0</v>
          </cell>
          <cell r="CH63">
            <v>0</v>
          </cell>
          <cell r="CK63">
            <v>0</v>
          </cell>
          <cell r="CN63">
            <v>0</v>
          </cell>
          <cell r="CQ63">
            <v>0</v>
          </cell>
          <cell r="CV63">
            <v>0</v>
          </cell>
          <cell r="CY63">
            <v>0</v>
          </cell>
          <cell r="DB63">
            <v>0</v>
          </cell>
          <cell r="DE63">
            <v>0</v>
          </cell>
          <cell r="DH63">
            <v>0</v>
          </cell>
          <cell r="DK63">
            <v>0</v>
          </cell>
          <cell r="DN63">
            <v>0</v>
          </cell>
          <cell r="DQ63">
            <v>0</v>
          </cell>
          <cell r="DU63">
            <v>0</v>
          </cell>
          <cell r="DW63">
            <v>0</v>
          </cell>
          <cell r="DY63">
            <v>0</v>
          </cell>
          <cell r="DZ63">
            <v>0</v>
          </cell>
        </row>
        <row r="65">
          <cell r="A65" t="str">
            <v>Middle Deemed Secondary Schools</v>
          </cell>
        </row>
        <row r="66">
          <cell r="O66">
            <v>0</v>
          </cell>
          <cell r="P66">
            <v>0</v>
          </cell>
          <cell r="Q66">
            <v>0</v>
          </cell>
          <cell r="V66">
            <v>0</v>
          </cell>
          <cell r="W66">
            <v>0</v>
          </cell>
          <cell r="BF66">
            <v>0</v>
          </cell>
          <cell r="BG66">
            <v>0</v>
          </cell>
          <cell r="CH66">
            <v>0</v>
          </cell>
          <cell r="CK66">
            <v>0</v>
          </cell>
          <cell r="CN66">
            <v>0</v>
          </cell>
          <cell r="CQ66">
            <v>0</v>
          </cell>
          <cell r="CV66">
            <v>0</v>
          </cell>
          <cell r="CY66">
            <v>0</v>
          </cell>
          <cell r="DB66">
            <v>0</v>
          </cell>
          <cell r="DE66">
            <v>0</v>
          </cell>
          <cell r="DH66">
            <v>0</v>
          </cell>
          <cell r="DK66">
            <v>0</v>
          </cell>
          <cell r="DN66">
            <v>0</v>
          </cell>
          <cell r="DQ66">
            <v>0</v>
          </cell>
          <cell r="DU66">
            <v>0</v>
          </cell>
          <cell r="DW66">
            <v>0</v>
          </cell>
          <cell r="DY66">
            <v>0</v>
          </cell>
          <cell r="DZ66">
            <v>0</v>
          </cell>
        </row>
        <row r="68">
          <cell r="B68" t="str">
            <v xml:space="preserve"> Total/average Secondary Schools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70">
          <cell r="A70" t="str">
            <v>Special Schools</v>
          </cell>
        </row>
        <row r="71">
          <cell r="C71" t="str">
            <v>Catcote School</v>
          </cell>
          <cell r="D71">
            <v>7026</v>
          </cell>
          <cell r="CA71">
            <v>0</v>
          </cell>
          <cell r="CB71">
            <v>0</v>
          </cell>
          <cell r="CH71">
            <v>0</v>
          </cell>
          <cell r="CK71">
            <v>0</v>
          </cell>
          <cell r="CN71">
            <v>0</v>
          </cell>
          <cell r="CQ71">
            <v>0</v>
          </cell>
          <cell r="CV71">
            <v>0</v>
          </cell>
          <cell r="CY71">
            <v>0</v>
          </cell>
          <cell r="DB71">
            <v>0</v>
          </cell>
          <cell r="DE71">
            <v>0</v>
          </cell>
          <cell r="DH71">
            <v>0</v>
          </cell>
          <cell r="DK71">
            <v>0</v>
          </cell>
          <cell r="DN71">
            <v>0</v>
          </cell>
          <cell r="DQ71">
            <v>0</v>
          </cell>
          <cell r="DU71">
            <v>0</v>
          </cell>
          <cell r="DW71">
            <v>0</v>
          </cell>
          <cell r="DY71">
            <v>0</v>
          </cell>
          <cell r="DZ71">
            <v>0</v>
          </cell>
        </row>
        <row r="72">
          <cell r="C72" t="str">
            <v>Springwell School</v>
          </cell>
          <cell r="D72">
            <v>7027</v>
          </cell>
          <cell r="CA72">
            <v>0</v>
          </cell>
          <cell r="CB72">
            <v>0</v>
          </cell>
          <cell r="CH72">
            <v>0</v>
          </cell>
          <cell r="CK72">
            <v>0</v>
          </cell>
          <cell r="CN72">
            <v>0</v>
          </cell>
          <cell r="CQ72">
            <v>0</v>
          </cell>
          <cell r="CV72">
            <v>0</v>
          </cell>
          <cell r="CY72">
            <v>0</v>
          </cell>
          <cell r="DB72">
            <v>0</v>
          </cell>
          <cell r="DE72">
            <v>0</v>
          </cell>
          <cell r="DH72">
            <v>0</v>
          </cell>
          <cell r="DK72">
            <v>0</v>
          </cell>
          <cell r="DN72">
            <v>0</v>
          </cell>
          <cell r="DQ72">
            <v>0</v>
          </cell>
          <cell r="DU72">
            <v>0</v>
          </cell>
          <cell r="DW72">
            <v>0</v>
          </cell>
          <cell r="DY72">
            <v>0</v>
          </cell>
          <cell r="DZ72">
            <v>0</v>
          </cell>
        </row>
        <row r="74">
          <cell r="B74" t="str">
            <v xml:space="preserve"> Total/average Special Schools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</row>
        <row r="76">
          <cell r="B76" t="str">
            <v xml:space="preserve"> Total All Schools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</row>
        <row r="79">
          <cell r="B79" t="str">
            <v>Memorandum items</v>
          </cell>
        </row>
        <row r="81">
          <cell r="B81" t="str">
            <v>Academy Funding for SEN pupils that would normally be delegated</v>
          </cell>
        </row>
        <row r="83">
          <cell r="B83" t="str">
            <v>Pupil premium allocated to schools</v>
          </cell>
          <cell r="EB83">
            <v>0</v>
          </cell>
        </row>
        <row r="85">
          <cell r="B85" t="str">
            <v xml:space="preserve">Unallocated pupil premium </v>
          </cell>
        </row>
        <row r="87">
          <cell r="B87" t="str">
            <v>Total Pupil premium</v>
          </cell>
          <cell r="EB87">
            <v>0</v>
          </cell>
        </row>
        <row r="89">
          <cell r="B89" t="str">
            <v>Unallocated Threshold and performance pay</v>
          </cell>
        </row>
        <row r="91">
          <cell r="B91" t="str">
            <v>Total Threshold and performance pay</v>
          </cell>
          <cell r="EC91">
            <v>0</v>
          </cell>
        </row>
        <row r="93">
          <cell r="B93" t="str">
            <v>Unallocated funding to support schools in financial difficulties</v>
          </cell>
        </row>
        <row r="95">
          <cell r="B95" t="str">
            <v>Total funding for schools in financial difficulties</v>
          </cell>
          <cell r="ED95">
            <v>0</v>
          </cell>
        </row>
        <row r="100">
          <cell r="A100" t="str">
            <v>TABLE  Notes</v>
          </cell>
        </row>
        <row r="101">
          <cell r="A101" t="str">
            <v>Note that the information you provide in this section will be taken into account when returned to DfE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re. Other Spec Grants"/>
      <sheetName val="PRU Premises"/>
      <sheetName val="Analysis"/>
      <sheetName val="HNB Detail"/>
      <sheetName val="Catcote Nos"/>
      <sheetName val="Post-16"/>
      <sheetName val="Summary"/>
      <sheetName val="Special"/>
      <sheetName val="Issues 24.10.1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School name</v>
          </cell>
          <cell r="C2" t="str">
            <v>Teaching Staff Number</v>
          </cell>
          <cell r="D2" t="str">
            <v>Number of staff</v>
          </cell>
          <cell r="E2" t="str">
            <v>Level 1</v>
          </cell>
          <cell r="F2" t="str">
            <v>Level 2</v>
          </cell>
          <cell r="G2" t="str">
            <v>Level 3</v>
          </cell>
          <cell r="H2" t="str">
            <v>Level 4</v>
          </cell>
          <cell r="I2" t="str">
            <v>Level 5</v>
          </cell>
          <cell r="J2" t="str">
            <v>Planned places</v>
          </cell>
          <cell r="K2" t="str">
            <v>LAC</v>
          </cell>
          <cell r="L2" t="str">
            <v>EAL</v>
          </cell>
          <cell r="M2" t="str">
            <v>FSM taken</v>
          </cell>
          <cell r="N2" t="str">
            <v>Total meals taken</v>
          </cell>
          <cell r="O2" t="str">
            <v>Splash Pool</v>
          </cell>
          <cell r="P2" t="str">
            <v>Premises m2</v>
          </cell>
          <cell r="Q2" t="str">
            <v>Level 1</v>
          </cell>
          <cell r="R2" t="str">
            <v>Level 2</v>
          </cell>
          <cell r="S2" t="str">
            <v>Level 3</v>
          </cell>
          <cell r="T2" t="str">
            <v>Level 4</v>
          </cell>
          <cell r="U2" t="str">
            <v>Level 5</v>
          </cell>
          <cell r="V2" t="str">
            <v>Fixed cost protection</v>
          </cell>
          <cell r="W2" t="str">
            <v>LAC</v>
          </cell>
          <cell r="X2" t="str">
            <v>EAL</v>
          </cell>
          <cell r="Y2" t="str">
            <v>Skills Improvement Teachers</v>
          </cell>
          <cell r="Z2" t="str">
            <v>Gifted and Talented</v>
          </cell>
          <cell r="AA2" t="str">
            <v>Day 6 provision</v>
          </cell>
          <cell r="AB2" t="str">
            <v>CS (Staff)</v>
          </cell>
          <cell r="AC2" t="str">
            <v>CS Lump sum</v>
          </cell>
          <cell r="AD2" t="str">
            <v>Premises factor</v>
          </cell>
          <cell r="AE2" t="str">
            <v>Pool maintnce funding</v>
          </cell>
          <cell r="AF2" t="str">
            <v>FSM taken</v>
          </cell>
          <cell r="AG2" t="str">
            <v>Meals subsidy</v>
          </cell>
          <cell r="AH2" t="str">
            <v>Rates</v>
          </cell>
          <cell r="AI2" t="str">
            <v>School Dev Grant</v>
          </cell>
          <cell r="AJ2" t="str">
            <v>Advanced Skills Teachers</v>
          </cell>
          <cell r="AK2" t="str">
            <v>Excellence in Cities</v>
          </cell>
          <cell r="AL2" t="str">
            <v>Behaviour Imp Prog</v>
          </cell>
          <cell r="AM2" t="str">
            <v>Enterprise Learning Pathfinders</v>
          </cell>
          <cell r="AN2" t="str">
            <v>ICT in Schools</v>
          </cell>
          <cell r="AO2" t="str">
            <v>City Learning Centre</v>
          </cell>
          <cell r="AP2" t="str">
            <v>Specialist Schools</v>
          </cell>
          <cell r="AQ2" t="str">
            <v>Post-LIG</v>
          </cell>
          <cell r="AR2" t="str">
            <v>School Lunch Grant</v>
          </cell>
          <cell r="AS2" t="str">
            <v>1-2-1 Tuition</v>
          </cell>
          <cell r="AT2" t="str">
            <v>National Strategies</v>
          </cell>
          <cell r="AU2" t="str">
            <v>Extended Schools Funding</v>
          </cell>
          <cell r="AV2" t="str">
            <v>SSG</v>
          </cell>
          <cell r="AW2" t="str">
            <v>SSG (P)</v>
          </cell>
          <cell r="AX2" t="str">
            <v>Teacher Outreach</v>
          </cell>
          <cell r="AY2" t="str">
            <v>Outreach service</v>
          </cell>
          <cell r="AZ2" t="str">
            <v>Initial budget share</v>
          </cell>
          <cell r="BA2" t="str">
            <v>Budget less outreach and rates</v>
          </cell>
          <cell r="BB2" t="str">
            <v>MGFL</v>
          </cell>
          <cell r="BC2" t="str">
            <v>Top up</v>
          </cell>
          <cell r="BD2" t="str">
            <v>Final budget share</v>
          </cell>
        </row>
        <row r="3">
          <cell r="B3" t="str">
            <v>Catcote</v>
          </cell>
          <cell r="C3">
            <v>24</v>
          </cell>
          <cell r="D3">
            <v>111</v>
          </cell>
          <cell r="E3">
            <v>21.583333333333336</v>
          </cell>
          <cell r="F3">
            <v>15.583333333333334</v>
          </cell>
          <cell r="G3">
            <v>72.916666666666671</v>
          </cell>
          <cell r="H3">
            <v>20.083333333333336</v>
          </cell>
          <cell r="I3">
            <v>10.833333333333332</v>
          </cell>
          <cell r="J3">
            <v>141</v>
          </cell>
          <cell r="K3">
            <v>7</v>
          </cell>
          <cell r="L3">
            <v>1</v>
          </cell>
          <cell r="M3">
            <v>48</v>
          </cell>
          <cell r="N3">
            <v>77</v>
          </cell>
          <cell r="O3">
            <v>1</v>
          </cell>
          <cell r="P3">
            <v>3581.3090000000002</v>
          </cell>
          <cell r="Q3">
            <v>726818.75000000012</v>
          </cell>
          <cell r="R3">
            <v>282042.75</v>
          </cell>
          <cell r="S3">
            <v>997427.08333333337</v>
          </cell>
          <cell r="T3">
            <v>196234.25000000003</v>
          </cell>
          <cell r="U3">
            <v>74089.166666666657</v>
          </cell>
          <cell r="V3">
            <v>65961</v>
          </cell>
          <cell r="W3">
            <v>5442.43</v>
          </cell>
          <cell r="X3">
            <v>518.32000000000005</v>
          </cell>
          <cell r="Y3">
            <v>4253.578414053226</v>
          </cell>
          <cell r="Z3">
            <v>2088.4920000000002</v>
          </cell>
          <cell r="AA3">
            <v>1134.6316077005254</v>
          </cell>
          <cell r="AB3">
            <v>6375</v>
          </cell>
          <cell r="AC3">
            <v>11021</v>
          </cell>
          <cell r="AD3">
            <v>84518.892400000012</v>
          </cell>
          <cell r="AE3">
            <v>4588</v>
          </cell>
          <cell r="AF3">
            <v>19008</v>
          </cell>
          <cell r="AG3">
            <v>34109</v>
          </cell>
          <cell r="AH3">
            <v>0</v>
          </cell>
          <cell r="AI3">
            <v>36852.509905397616</v>
          </cell>
          <cell r="AJ3">
            <v>1619.0132129864162</v>
          </cell>
          <cell r="AK3">
            <v>0</v>
          </cell>
          <cell r="AL3">
            <v>235.52419935982374</v>
          </cell>
          <cell r="AM3">
            <v>2178.2395607691801</v>
          </cell>
          <cell r="AN3">
            <v>8605.7956431589482</v>
          </cell>
          <cell r="AO3">
            <v>0</v>
          </cell>
          <cell r="AP3">
            <v>79496.870574233442</v>
          </cell>
          <cell r="AQ3">
            <v>0</v>
          </cell>
          <cell r="AR3">
            <v>1462.8338458129133</v>
          </cell>
          <cell r="AS3">
            <v>18476.616659648709</v>
          </cell>
          <cell r="AT3">
            <v>13946.463581133765</v>
          </cell>
          <cell r="AU3">
            <v>8229.4289058660834</v>
          </cell>
          <cell r="AV3">
            <v>43726.011695494701</v>
          </cell>
          <cell r="AW3">
            <v>5287.8660961756214</v>
          </cell>
          <cell r="AX3">
            <v>10475</v>
          </cell>
          <cell r="AY3">
            <v>34553</v>
          </cell>
          <cell r="AZ3">
            <v>2780776</v>
          </cell>
          <cell r="BA3">
            <v>2780776</v>
          </cell>
          <cell r="BD3">
            <v>2780776</v>
          </cell>
        </row>
        <row r="4">
          <cell r="B4" t="str">
            <v>Springwell</v>
          </cell>
          <cell r="C4">
            <v>10</v>
          </cell>
          <cell r="D4">
            <v>52</v>
          </cell>
          <cell r="E4">
            <v>6.8333333333333339</v>
          </cell>
          <cell r="F4">
            <v>12.416666666666668</v>
          </cell>
          <cell r="G4">
            <v>38.833333333333329</v>
          </cell>
          <cell r="H4">
            <v>3.916666666666667</v>
          </cell>
          <cell r="I4">
            <v>0</v>
          </cell>
          <cell r="J4">
            <v>62</v>
          </cell>
          <cell r="K4">
            <v>3</v>
          </cell>
          <cell r="L4">
            <v>2</v>
          </cell>
          <cell r="M4">
            <v>22</v>
          </cell>
          <cell r="N4">
            <v>41</v>
          </cell>
          <cell r="O4">
            <v>1</v>
          </cell>
          <cell r="P4">
            <v>1620.32</v>
          </cell>
          <cell r="Q4">
            <v>230112.50000000003</v>
          </cell>
          <cell r="R4">
            <v>224729.25000000003</v>
          </cell>
          <cell r="S4">
            <v>531201.16666666663</v>
          </cell>
          <cell r="T4">
            <v>38269.75</v>
          </cell>
          <cell r="U4">
            <v>0</v>
          </cell>
          <cell r="V4">
            <v>89422</v>
          </cell>
          <cell r="W4">
            <v>2332.4700000000003</v>
          </cell>
          <cell r="X4">
            <v>1036.6400000000001</v>
          </cell>
          <cell r="Y4">
            <v>1772.3243391888443</v>
          </cell>
          <cell r="Z4">
            <v>910.9380000000001</v>
          </cell>
          <cell r="AA4">
            <v>1134.6316077005254</v>
          </cell>
          <cell r="AB4">
            <v>2986</v>
          </cell>
          <cell r="AC4">
            <v>11021</v>
          </cell>
          <cell r="AD4">
            <v>38239.552000000003</v>
          </cell>
          <cell r="AE4">
            <v>4588</v>
          </cell>
          <cell r="AF4">
            <v>7876</v>
          </cell>
          <cell r="AG4">
            <v>18162</v>
          </cell>
          <cell r="AH4">
            <v>0</v>
          </cell>
          <cell r="AI4">
            <v>12762.357280176928</v>
          </cell>
          <cell r="AJ4">
            <v>587.74261177322001</v>
          </cell>
          <cell r="AK4">
            <v>2368.0225047799813</v>
          </cell>
          <cell r="AL4">
            <v>1635.622288278242</v>
          </cell>
          <cell r="AM4">
            <v>0</v>
          </cell>
          <cell r="AN4">
            <v>5098.2938094436859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3471.2077598685851</v>
          </cell>
          <cell r="AT4">
            <v>2530.1707099239238</v>
          </cell>
          <cell r="AU4">
            <v>2942.5939584708772</v>
          </cell>
          <cell r="AV4">
            <v>39461.731782190887</v>
          </cell>
          <cell r="AW4">
            <v>5287.8660961756214</v>
          </cell>
          <cell r="AX4">
            <v>0</v>
          </cell>
          <cell r="AY4">
            <v>54716</v>
          </cell>
          <cell r="AZ4">
            <v>1334656</v>
          </cell>
          <cell r="BA4">
            <v>1334656</v>
          </cell>
          <cell r="BD4">
            <v>1334656</v>
          </cell>
        </row>
      </sheetData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 a school"/>
      <sheetName val="NFF all schools"/>
      <sheetName val="Information"/>
      <sheetName val="LA_School_Names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[Please Select]</v>
          </cell>
          <cell r="G6" t="str">
            <v>[Please Select]</v>
          </cell>
        </row>
        <row r="7">
          <cell r="A7" t="str">
            <v>Barking and Dagenham</v>
          </cell>
        </row>
        <row r="8">
          <cell r="A8" t="str">
            <v>Barnet</v>
          </cell>
        </row>
        <row r="9">
          <cell r="A9" t="str">
            <v>Barnsley</v>
          </cell>
        </row>
        <row r="10">
          <cell r="A10" t="str">
            <v>Bath and North East Somerset</v>
          </cell>
        </row>
        <row r="11">
          <cell r="A11" t="str">
            <v>Bedford Borough</v>
          </cell>
        </row>
        <row r="12">
          <cell r="A12" t="str">
            <v>Bexley</v>
          </cell>
        </row>
        <row r="13">
          <cell r="A13" t="str">
            <v>Birmingham</v>
          </cell>
        </row>
        <row r="14">
          <cell r="A14" t="str">
            <v>Blackburn with Darwen</v>
          </cell>
        </row>
        <row r="15">
          <cell r="A15" t="str">
            <v>Blackpool</v>
          </cell>
        </row>
        <row r="16">
          <cell r="A16" t="str">
            <v>Bolton</v>
          </cell>
        </row>
        <row r="17">
          <cell r="A17" t="str">
            <v>Bournemouth, Christchurch &amp; Poole</v>
          </cell>
        </row>
        <row r="18">
          <cell r="A18" t="str">
            <v>Bracknell Forest</v>
          </cell>
        </row>
        <row r="19">
          <cell r="A19" t="str">
            <v>Bradford</v>
          </cell>
        </row>
        <row r="20">
          <cell r="A20" t="str">
            <v>Brent</v>
          </cell>
        </row>
        <row r="21">
          <cell r="A21" t="str">
            <v>Brighton and Hove</v>
          </cell>
        </row>
        <row r="22">
          <cell r="A22" t="str">
            <v>Bristol, City of</v>
          </cell>
        </row>
        <row r="23">
          <cell r="A23" t="str">
            <v>Bromley</v>
          </cell>
        </row>
        <row r="24">
          <cell r="A24" t="str">
            <v>Buckinghamshire</v>
          </cell>
        </row>
        <row r="25">
          <cell r="A25" t="str">
            <v>Bury</v>
          </cell>
        </row>
        <row r="26">
          <cell r="A26" t="str">
            <v>Calderdale</v>
          </cell>
        </row>
        <row r="27">
          <cell r="A27" t="str">
            <v>Cambridgeshire</v>
          </cell>
        </row>
        <row r="28">
          <cell r="A28" t="str">
            <v>Camden</v>
          </cell>
        </row>
        <row r="29">
          <cell r="A29" t="str">
            <v>Central Bedfordshire</v>
          </cell>
        </row>
        <row r="30">
          <cell r="A30" t="str">
            <v>Cheshire East</v>
          </cell>
        </row>
        <row r="31">
          <cell r="A31" t="str">
            <v>Cheshire West And Chester</v>
          </cell>
        </row>
        <row r="32">
          <cell r="A32" t="str">
            <v>Cornwall</v>
          </cell>
        </row>
        <row r="33">
          <cell r="A33" t="str">
            <v>Coventry</v>
          </cell>
        </row>
        <row r="34">
          <cell r="A34" t="str">
            <v>Croydon</v>
          </cell>
        </row>
        <row r="35">
          <cell r="A35" t="str">
            <v>Cumbria</v>
          </cell>
        </row>
        <row r="36">
          <cell r="A36" t="str">
            <v>Darlington</v>
          </cell>
        </row>
        <row r="37">
          <cell r="A37" t="str">
            <v>Derby</v>
          </cell>
        </row>
        <row r="38">
          <cell r="A38" t="str">
            <v>Derbyshire</v>
          </cell>
        </row>
        <row r="39">
          <cell r="A39" t="str">
            <v>Devon</v>
          </cell>
        </row>
        <row r="40">
          <cell r="A40" t="str">
            <v>Doncaster</v>
          </cell>
        </row>
        <row r="41">
          <cell r="A41" t="str">
            <v>Dorset</v>
          </cell>
        </row>
        <row r="42">
          <cell r="A42" t="str">
            <v>Dudley</v>
          </cell>
        </row>
        <row r="43">
          <cell r="A43" t="str">
            <v>Durham</v>
          </cell>
        </row>
        <row r="44">
          <cell r="A44" t="str">
            <v>Ealing</v>
          </cell>
        </row>
        <row r="45">
          <cell r="A45" t="str">
            <v>East Riding of Yorkshire</v>
          </cell>
        </row>
        <row r="46">
          <cell r="A46" t="str">
            <v>East Sussex</v>
          </cell>
        </row>
        <row r="47">
          <cell r="A47" t="str">
            <v>Enfield</v>
          </cell>
        </row>
        <row r="48">
          <cell r="A48" t="str">
            <v>Essex</v>
          </cell>
        </row>
        <row r="49">
          <cell r="A49" t="str">
            <v>Gateshead</v>
          </cell>
        </row>
        <row r="50">
          <cell r="A50" t="str">
            <v>Gloucestershire</v>
          </cell>
        </row>
        <row r="51">
          <cell r="A51" t="str">
            <v>Greenwich</v>
          </cell>
        </row>
        <row r="52">
          <cell r="A52" t="str">
            <v>Hackney</v>
          </cell>
        </row>
        <row r="53">
          <cell r="A53" t="str">
            <v>Halton</v>
          </cell>
        </row>
        <row r="54">
          <cell r="A54" t="str">
            <v>Hammersmith and Fulham</v>
          </cell>
        </row>
        <row r="55">
          <cell r="A55" t="str">
            <v>Hampshire</v>
          </cell>
        </row>
        <row r="56">
          <cell r="A56" t="str">
            <v>Haringey</v>
          </cell>
        </row>
        <row r="57">
          <cell r="A57" t="str">
            <v>Harrow</v>
          </cell>
        </row>
        <row r="58">
          <cell r="A58" t="str">
            <v>Hartlepool</v>
          </cell>
        </row>
        <row r="59">
          <cell r="A59" t="str">
            <v>Havering</v>
          </cell>
        </row>
        <row r="60">
          <cell r="A60" t="str">
            <v>Herefordshire</v>
          </cell>
        </row>
        <row r="61">
          <cell r="A61" t="str">
            <v>Hertfordshire</v>
          </cell>
        </row>
        <row r="62">
          <cell r="A62" t="str">
            <v>Hillingdon</v>
          </cell>
        </row>
        <row r="63">
          <cell r="A63" t="str">
            <v>Hounslow</v>
          </cell>
        </row>
        <row r="64">
          <cell r="A64" t="str">
            <v>Isle of Wight</v>
          </cell>
        </row>
        <row r="65">
          <cell r="A65" t="str">
            <v>Islington</v>
          </cell>
        </row>
        <row r="66">
          <cell r="A66" t="str">
            <v>Kensington and Chelsea</v>
          </cell>
        </row>
        <row r="67">
          <cell r="A67" t="str">
            <v>Kent</v>
          </cell>
        </row>
        <row r="68">
          <cell r="A68" t="str">
            <v>Kingston upon Hull, City of</v>
          </cell>
        </row>
        <row r="69">
          <cell r="A69" t="str">
            <v>Kingston upon Thames</v>
          </cell>
        </row>
        <row r="70">
          <cell r="A70" t="str">
            <v>Kirklees</v>
          </cell>
        </row>
        <row r="71">
          <cell r="A71" t="str">
            <v>Knowsley</v>
          </cell>
        </row>
        <row r="72">
          <cell r="A72" t="str">
            <v>Lambeth</v>
          </cell>
        </row>
        <row r="73">
          <cell r="A73" t="str">
            <v>Lancashire</v>
          </cell>
        </row>
        <row r="74">
          <cell r="A74" t="str">
            <v>Leeds</v>
          </cell>
        </row>
        <row r="75">
          <cell r="A75" t="str">
            <v>Leicester</v>
          </cell>
        </row>
        <row r="76">
          <cell r="A76" t="str">
            <v>Leicestershire</v>
          </cell>
        </row>
        <row r="77">
          <cell r="A77" t="str">
            <v>Lewisham</v>
          </cell>
        </row>
        <row r="78">
          <cell r="A78" t="str">
            <v>Lincolnshire</v>
          </cell>
        </row>
        <row r="79">
          <cell r="A79" t="str">
            <v>Liverpool</v>
          </cell>
        </row>
        <row r="80">
          <cell r="A80" t="str">
            <v>Luton</v>
          </cell>
        </row>
        <row r="81">
          <cell r="A81" t="str">
            <v>Manchester</v>
          </cell>
        </row>
        <row r="82">
          <cell r="A82" t="str">
            <v>Medway</v>
          </cell>
        </row>
        <row r="83">
          <cell r="A83" t="str">
            <v>Merton</v>
          </cell>
        </row>
        <row r="84">
          <cell r="A84" t="str">
            <v>Middlesbrough</v>
          </cell>
        </row>
        <row r="85">
          <cell r="A85" t="str">
            <v>Milton Keynes</v>
          </cell>
        </row>
        <row r="86">
          <cell r="A86" t="str">
            <v>Newcastle upon Tyne</v>
          </cell>
        </row>
        <row r="87">
          <cell r="A87" t="str">
            <v>Newham</v>
          </cell>
        </row>
        <row r="88">
          <cell r="A88" t="str">
            <v>Norfolk</v>
          </cell>
        </row>
        <row r="89">
          <cell r="A89" t="str">
            <v>North East Lincolnshire</v>
          </cell>
        </row>
        <row r="90">
          <cell r="A90" t="str">
            <v>North Lincolnshire</v>
          </cell>
        </row>
        <row r="91">
          <cell r="A91" t="str">
            <v>North Somerset</v>
          </cell>
        </row>
        <row r="92">
          <cell r="A92" t="str">
            <v>North Tyneside</v>
          </cell>
        </row>
        <row r="93">
          <cell r="A93" t="str">
            <v>North Yorkshire</v>
          </cell>
        </row>
        <row r="94">
          <cell r="A94" t="str">
            <v>Northamptonshire</v>
          </cell>
        </row>
        <row r="95">
          <cell r="A95" t="str">
            <v>Northumberland</v>
          </cell>
        </row>
        <row r="96">
          <cell r="A96" t="str">
            <v>Nottingham</v>
          </cell>
        </row>
        <row r="97">
          <cell r="A97" t="str">
            <v>Nottinghamshire</v>
          </cell>
        </row>
        <row r="98">
          <cell r="A98" t="str">
            <v>Oldham</v>
          </cell>
        </row>
        <row r="99">
          <cell r="A99" t="str">
            <v>Oxfordshire</v>
          </cell>
        </row>
        <row r="100">
          <cell r="A100" t="str">
            <v>Peterborough</v>
          </cell>
        </row>
        <row r="101">
          <cell r="A101" t="str">
            <v>Plymouth</v>
          </cell>
        </row>
        <row r="102">
          <cell r="A102" t="str">
            <v>Portsmouth</v>
          </cell>
        </row>
        <row r="103">
          <cell r="A103" t="str">
            <v>Reading</v>
          </cell>
        </row>
        <row r="104">
          <cell r="A104" t="str">
            <v>Redbridge</v>
          </cell>
        </row>
        <row r="105">
          <cell r="A105" t="str">
            <v>Redcar and Cleveland</v>
          </cell>
        </row>
        <row r="106">
          <cell r="A106" t="str">
            <v>Richmond upon Thames</v>
          </cell>
        </row>
        <row r="107">
          <cell r="A107" t="str">
            <v>Rochdale</v>
          </cell>
        </row>
        <row r="108">
          <cell r="A108" t="str">
            <v>Rotherham</v>
          </cell>
        </row>
        <row r="109">
          <cell r="A109" t="str">
            <v>Rutland</v>
          </cell>
        </row>
        <row r="110">
          <cell r="A110" t="str">
            <v>Salford</v>
          </cell>
        </row>
        <row r="111">
          <cell r="A111" t="str">
            <v>Sandwell</v>
          </cell>
        </row>
        <row r="112">
          <cell r="A112" t="str">
            <v>Sefton</v>
          </cell>
        </row>
        <row r="113">
          <cell r="A113" t="str">
            <v>Sheffield</v>
          </cell>
        </row>
        <row r="114">
          <cell r="A114" t="str">
            <v>Shropshire</v>
          </cell>
        </row>
        <row r="115">
          <cell r="A115" t="str">
            <v>Slough</v>
          </cell>
        </row>
        <row r="116">
          <cell r="A116" t="str">
            <v>Solihull</v>
          </cell>
        </row>
        <row r="117">
          <cell r="A117" t="str">
            <v>Somerset</v>
          </cell>
        </row>
        <row r="118">
          <cell r="A118" t="str">
            <v>South Gloucestershire</v>
          </cell>
        </row>
        <row r="119">
          <cell r="A119" t="str">
            <v>South Tyneside</v>
          </cell>
        </row>
        <row r="120">
          <cell r="A120" t="str">
            <v>Southampton</v>
          </cell>
        </row>
        <row r="121">
          <cell r="A121" t="str">
            <v>Southend-on-Sea</v>
          </cell>
        </row>
        <row r="122">
          <cell r="A122" t="str">
            <v>Southwark</v>
          </cell>
        </row>
        <row r="123">
          <cell r="A123" t="str">
            <v>St Helens</v>
          </cell>
        </row>
        <row r="124">
          <cell r="A124" t="str">
            <v>Staffordshire</v>
          </cell>
        </row>
        <row r="125">
          <cell r="A125" t="str">
            <v>Stockport</v>
          </cell>
        </row>
        <row r="126">
          <cell r="A126" t="str">
            <v>Stockton-on-Tees</v>
          </cell>
        </row>
        <row r="127">
          <cell r="A127" t="str">
            <v>Stoke-on-Trent</v>
          </cell>
        </row>
        <row r="128">
          <cell r="A128" t="str">
            <v>Suffolk</v>
          </cell>
        </row>
        <row r="129">
          <cell r="A129" t="str">
            <v>Sunderland</v>
          </cell>
        </row>
        <row r="130">
          <cell r="A130" t="str">
            <v>Surrey</v>
          </cell>
        </row>
        <row r="131">
          <cell r="A131" t="str">
            <v>Sutton</v>
          </cell>
        </row>
        <row r="132">
          <cell r="A132" t="str">
            <v>Swindon</v>
          </cell>
        </row>
        <row r="133">
          <cell r="A133" t="str">
            <v>Tameside</v>
          </cell>
        </row>
        <row r="134">
          <cell r="A134" t="str">
            <v>Telford and Wrekin</v>
          </cell>
        </row>
        <row r="135">
          <cell r="A135" t="str">
            <v>Thurrock</v>
          </cell>
        </row>
        <row r="136">
          <cell r="A136" t="str">
            <v>Torbay</v>
          </cell>
        </row>
        <row r="137">
          <cell r="A137" t="str">
            <v>Tower Hamlets</v>
          </cell>
        </row>
        <row r="138">
          <cell r="A138" t="str">
            <v>Trafford</v>
          </cell>
        </row>
        <row r="139">
          <cell r="A139" t="str">
            <v>Wakefield</v>
          </cell>
        </row>
        <row r="140">
          <cell r="A140" t="str">
            <v>Walsall</v>
          </cell>
        </row>
        <row r="141">
          <cell r="A141" t="str">
            <v>Waltham Forest</v>
          </cell>
        </row>
        <row r="142">
          <cell r="A142" t="str">
            <v>Wandsworth</v>
          </cell>
        </row>
        <row r="143">
          <cell r="A143" t="str">
            <v>Warrington</v>
          </cell>
        </row>
        <row r="144">
          <cell r="A144" t="str">
            <v>Warwickshire</v>
          </cell>
        </row>
        <row r="145">
          <cell r="A145" t="str">
            <v>West Berkshire</v>
          </cell>
        </row>
        <row r="146">
          <cell r="A146" t="str">
            <v>West Sussex</v>
          </cell>
        </row>
        <row r="147">
          <cell r="A147" t="str">
            <v>Westminster</v>
          </cell>
        </row>
        <row r="148">
          <cell r="A148" t="str">
            <v>Wigan</v>
          </cell>
        </row>
        <row r="149">
          <cell r="A149" t="str">
            <v>Wiltshire</v>
          </cell>
        </row>
        <row r="150">
          <cell r="A150" t="str">
            <v>Windsor and Maidenhead</v>
          </cell>
        </row>
        <row r="151">
          <cell r="A151" t="str">
            <v>Wirral</v>
          </cell>
        </row>
        <row r="152">
          <cell r="A152" t="str">
            <v>Wokingham</v>
          </cell>
        </row>
        <row r="153">
          <cell r="A153" t="str">
            <v>Wolverhampton</v>
          </cell>
        </row>
        <row r="154">
          <cell r="A154" t="str">
            <v>Worcestershire</v>
          </cell>
        </row>
        <row r="155">
          <cell r="A155" t="str">
            <v>York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 ANON"/>
      <sheetName val="Summary 1"/>
      <sheetName val="Summary 2"/>
      <sheetName val="NFF all schools"/>
      <sheetName val="201920 SBS"/>
    </sheetNames>
    <sheetDataSet>
      <sheetData sheetId="0" refreshError="1"/>
      <sheetData sheetId="1" refreshError="1"/>
      <sheetData sheetId="2" refreshError="1"/>
      <sheetData sheetId="3">
        <row r="9">
          <cell r="E9">
            <v>111617</v>
          </cell>
          <cell r="F9" t="str">
            <v>Barnard Grove Primary School</v>
          </cell>
          <cell r="G9" t="str">
            <v>Primary</v>
          </cell>
          <cell r="J9">
            <v>311</v>
          </cell>
          <cell r="K9">
            <v>1359919.4734</v>
          </cell>
          <cell r="L9">
            <v>307</v>
          </cell>
          <cell r="M9">
            <v>1386303.9546669801</v>
          </cell>
        </row>
        <row r="10">
          <cell r="E10">
            <v>142965</v>
          </cell>
          <cell r="F10" t="str">
            <v>Brougham Primary School</v>
          </cell>
          <cell r="G10" t="str">
            <v>Primary</v>
          </cell>
          <cell r="J10">
            <v>282</v>
          </cell>
          <cell r="K10">
            <v>1316893.9043000001</v>
          </cell>
          <cell r="L10">
            <v>282</v>
          </cell>
          <cell r="M10">
            <v>1385071.18683253</v>
          </cell>
        </row>
        <row r="11">
          <cell r="E11">
            <v>111614</v>
          </cell>
          <cell r="F11" t="str">
            <v>Clavering Primary School</v>
          </cell>
          <cell r="G11" t="str">
            <v>Primary</v>
          </cell>
          <cell r="J11">
            <v>355</v>
          </cell>
          <cell r="K11">
            <v>1377557.2986000001</v>
          </cell>
          <cell r="L11">
            <v>362</v>
          </cell>
          <cell r="M11">
            <v>1424341.2386507101</v>
          </cell>
        </row>
        <row r="12">
          <cell r="E12">
            <v>139405</v>
          </cell>
          <cell r="F12" t="str">
            <v>Dyke House Sports and Technology College</v>
          </cell>
          <cell r="G12" t="str">
            <v>Secondary</v>
          </cell>
          <cell r="J12">
            <v>1175</v>
          </cell>
          <cell r="K12">
            <v>6524115.5444999998</v>
          </cell>
          <cell r="L12">
            <v>1199</v>
          </cell>
          <cell r="M12">
            <v>6844994.1125424504</v>
          </cell>
        </row>
        <row r="13">
          <cell r="E13">
            <v>139851</v>
          </cell>
          <cell r="F13" t="str">
            <v>Eldon Grove Academy</v>
          </cell>
          <cell r="G13" t="str">
            <v>Primary</v>
          </cell>
          <cell r="J13">
            <v>451</v>
          </cell>
          <cell r="K13">
            <v>1743927.6709</v>
          </cell>
          <cell r="L13">
            <v>454</v>
          </cell>
          <cell r="M13">
            <v>1784949.8557432999</v>
          </cell>
        </row>
        <row r="14">
          <cell r="E14">
            <v>139584</v>
          </cell>
          <cell r="F14" t="str">
            <v>Eskdale Academy</v>
          </cell>
          <cell r="G14" t="str">
            <v>Primary</v>
          </cell>
          <cell r="J14">
            <v>168</v>
          </cell>
          <cell r="K14">
            <v>842204.17110000004</v>
          </cell>
          <cell r="L14">
            <v>185</v>
          </cell>
          <cell r="M14">
            <v>930597.72054716898</v>
          </cell>
        </row>
        <row r="15">
          <cell r="E15">
            <v>111600</v>
          </cell>
          <cell r="F15" t="str">
            <v>Fens Primary School</v>
          </cell>
          <cell r="G15" t="str">
            <v>Primary</v>
          </cell>
          <cell r="J15">
            <v>408</v>
          </cell>
          <cell r="K15">
            <v>1549659.4394</v>
          </cell>
          <cell r="L15">
            <v>405</v>
          </cell>
          <cell r="M15">
            <v>1564001.04118345</v>
          </cell>
        </row>
        <row r="16">
          <cell r="E16">
            <v>111581</v>
          </cell>
          <cell r="F16" t="str">
            <v>Golden Flatts Primary School</v>
          </cell>
          <cell r="G16" t="str">
            <v>Primary</v>
          </cell>
          <cell r="J16">
            <v>128</v>
          </cell>
          <cell r="K16">
            <v>692907.8689</v>
          </cell>
          <cell r="L16">
            <v>125</v>
          </cell>
          <cell r="M16">
            <v>683908.02568531199</v>
          </cell>
        </row>
        <row r="17">
          <cell r="E17">
            <v>111661</v>
          </cell>
          <cell r="F17" t="str">
            <v>Grange Primary School</v>
          </cell>
          <cell r="G17" t="str">
            <v>Primary</v>
          </cell>
          <cell r="J17">
            <v>331</v>
          </cell>
          <cell r="K17">
            <v>1547601.2438999999</v>
          </cell>
          <cell r="L17">
            <v>334</v>
          </cell>
          <cell r="M17">
            <v>1626195.2932689299</v>
          </cell>
        </row>
        <row r="18">
          <cell r="E18">
            <v>111673</v>
          </cell>
          <cell r="F18" t="str">
            <v>Greatham CofE Primary School</v>
          </cell>
          <cell r="G18" t="str">
            <v>Primary</v>
          </cell>
          <cell r="J18">
            <v>90</v>
          </cell>
          <cell r="K18">
            <v>490797.43</v>
          </cell>
          <cell r="L18">
            <v>83</v>
          </cell>
          <cell r="M18">
            <v>468103.46930506697</v>
          </cell>
        </row>
        <row r="19">
          <cell r="E19">
            <v>111522</v>
          </cell>
          <cell r="F19" t="str">
            <v>Hart Primary School</v>
          </cell>
          <cell r="G19" t="str">
            <v>Primary</v>
          </cell>
          <cell r="J19">
            <v>93</v>
          </cell>
          <cell r="K19">
            <v>486308.32400000002</v>
          </cell>
          <cell r="L19">
            <v>94</v>
          </cell>
          <cell r="M19">
            <v>484301.07252239098</v>
          </cell>
        </row>
        <row r="20">
          <cell r="E20">
            <v>111748</v>
          </cell>
          <cell r="F20" t="str">
            <v>High Tunstall College of Science</v>
          </cell>
          <cell r="G20" t="str">
            <v>Secondary</v>
          </cell>
          <cell r="J20">
            <v>1051</v>
          </cell>
          <cell r="K20">
            <v>5480527.1360999998</v>
          </cell>
          <cell r="L20">
            <v>1097</v>
          </cell>
          <cell r="M20">
            <v>5816497.5773133095</v>
          </cell>
        </row>
        <row r="21">
          <cell r="E21">
            <v>144901</v>
          </cell>
          <cell r="F21" t="str">
            <v>Holy Trinity Church of England Primary School</v>
          </cell>
          <cell r="G21" t="str">
            <v>Primary</v>
          </cell>
          <cell r="J21">
            <v>207</v>
          </cell>
          <cell r="K21">
            <v>833311.99430000002</v>
          </cell>
          <cell r="L21">
            <v>209</v>
          </cell>
          <cell r="M21">
            <v>853613.79117864801</v>
          </cell>
        </row>
        <row r="22">
          <cell r="E22">
            <v>143215</v>
          </cell>
          <cell r="F22" t="str">
            <v>Jesmond Gardens Primary School</v>
          </cell>
          <cell r="G22" t="str">
            <v>Primary</v>
          </cell>
          <cell r="J22">
            <v>312</v>
          </cell>
          <cell r="K22">
            <v>1329477.8776</v>
          </cell>
          <cell r="L22">
            <v>308</v>
          </cell>
          <cell r="M22">
            <v>1365809.11313283</v>
          </cell>
        </row>
        <row r="23">
          <cell r="E23">
            <v>111601</v>
          </cell>
          <cell r="F23" t="str">
            <v>Kingsley Primary School</v>
          </cell>
          <cell r="G23" t="str">
            <v>Primary</v>
          </cell>
          <cell r="J23">
            <v>413</v>
          </cell>
          <cell r="K23">
            <v>1728533.9515</v>
          </cell>
          <cell r="L23">
            <v>419</v>
          </cell>
          <cell r="M23">
            <v>1837332.62559348</v>
          </cell>
        </row>
        <row r="24">
          <cell r="E24">
            <v>111590</v>
          </cell>
          <cell r="F24" t="str">
            <v>Lynnfield Primary School</v>
          </cell>
          <cell r="G24" t="str">
            <v>Primary</v>
          </cell>
          <cell r="J24">
            <v>334</v>
          </cell>
          <cell r="K24">
            <v>1585056.2745000001</v>
          </cell>
          <cell r="L24">
            <v>317</v>
          </cell>
          <cell r="M24">
            <v>1548263.9888726999</v>
          </cell>
        </row>
        <row r="25">
          <cell r="E25">
            <v>141686</v>
          </cell>
          <cell r="F25" t="str">
            <v>Manor Community Academy</v>
          </cell>
          <cell r="G25" t="str">
            <v>Secondary</v>
          </cell>
          <cell r="J25">
            <v>1091</v>
          </cell>
          <cell r="K25">
            <v>6046732.4083000002</v>
          </cell>
          <cell r="L25">
            <v>1063</v>
          </cell>
          <cell r="M25">
            <v>6077133.7513289498</v>
          </cell>
        </row>
        <row r="26">
          <cell r="E26">
            <v>111640</v>
          </cell>
          <cell r="F26" t="str">
            <v>Rift House Primary School</v>
          </cell>
          <cell r="G26" t="str">
            <v>Primary</v>
          </cell>
          <cell r="J26">
            <v>217</v>
          </cell>
          <cell r="K26">
            <v>1016319.6489</v>
          </cell>
          <cell r="L26">
            <v>218</v>
          </cell>
          <cell r="M26">
            <v>1059385.2354868599</v>
          </cell>
        </row>
        <row r="27">
          <cell r="E27">
            <v>111641</v>
          </cell>
          <cell r="F27" t="str">
            <v>Rossmere Primary School</v>
          </cell>
          <cell r="G27" t="str">
            <v>Primary</v>
          </cell>
          <cell r="J27">
            <v>332</v>
          </cell>
          <cell r="K27">
            <v>1440133.0804999999</v>
          </cell>
          <cell r="L27">
            <v>353</v>
          </cell>
          <cell r="M27">
            <v>1561667.82839857</v>
          </cell>
        </row>
        <row r="28">
          <cell r="E28">
            <v>111691</v>
          </cell>
          <cell r="F28" t="str">
            <v>Sacred Heart RC Primary School</v>
          </cell>
          <cell r="G28" t="str">
            <v>Primary</v>
          </cell>
          <cell r="J28">
            <v>412</v>
          </cell>
          <cell r="K28">
            <v>1501889.2157999999</v>
          </cell>
          <cell r="L28">
            <v>416</v>
          </cell>
          <cell r="M28">
            <v>1566162.375</v>
          </cell>
        </row>
        <row r="29">
          <cell r="E29">
            <v>144902</v>
          </cell>
          <cell r="F29" t="str">
            <v>St Aidan's Church of England Memorial Primary School</v>
          </cell>
          <cell r="G29" t="str">
            <v>Primary</v>
          </cell>
          <cell r="J29">
            <v>311</v>
          </cell>
          <cell r="K29">
            <v>1322712.5899</v>
          </cell>
          <cell r="L29">
            <v>306</v>
          </cell>
          <cell r="M29">
            <v>1346859.8392643901</v>
          </cell>
        </row>
        <row r="30">
          <cell r="E30">
            <v>111697</v>
          </cell>
          <cell r="F30" t="str">
            <v>St Bega's RC Primary School</v>
          </cell>
          <cell r="G30" t="str">
            <v>Primary</v>
          </cell>
          <cell r="J30">
            <v>160</v>
          </cell>
          <cell r="K30">
            <v>752177.44129999995</v>
          </cell>
          <cell r="L30">
            <v>164</v>
          </cell>
          <cell r="M30">
            <v>782994.03408305196</v>
          </cell>
        </row>
        <row r="31">
          <cell r="E31">
            <v>111692</v>
          </cell>
          <cell r="F31" t="str">
            <v>St Cuthbert's RC Primary School</v>
          </cell>
          <cell r="G31" t="str">
            <v>Primary</v>
          </cell>
          <cell r="J31">
            <v>239</v>
          </cell>
          <cell r="K31">
            <v>1018981.1711</v>
          </cell>
          <cell r="L31">
            <v>250</v>
          </cell>
          <cell r="M31">
            <v>1085038.5218504299</v>
          </cell>
        </row>
        <row r="32">
          <cell r="E32">
            <v>111605</v>
          </cell>
          <cell r="F32" t="str">
            <v>St Helen's Primary School</v>
          </cell>
          <cell r="G32" t="str">
            <v>Primary</v>
          </cell>
          <cell r="J32">
            <v>290</v>
          </cell>
          <cell r="K32">
            <v>1292301.1932000001</v>
          </cell>
          <cell r="L32">
            <v>274</v>
          </cell>
          <cell r="M32">
            <v>1298028.5823037899</v>
          </cell>
        </row>
        <row r="33">
          <cell r="E33">
            <v>133293</v>
          </cell>
          <cell r="F33" t="str">
            <v>St Hild's Church of England Voluntary Aided School</v>
          </cell>
          <cell r="G33" t="str">
            <v>Secondary</v>
          </cell>
          <cell r="J33">
            <v>664</v>
          </cell>
          <cell r="K33">
            <v>3792637.1159000001</v>
          </cell>
          <cell r="L33">
            <v>704</v>
          </cell>
          <cell r="M33">
            <v>4095085.6272972599</v>
          </cell>
        </row>
        <row r="34">
          <cell r="E34">
            <v>111698</v>
          </cell>
          <cell r="F34" t="str">
            <v>St John Vianney RC Primary School</v>
          </cell>
          <cell r="G34" t="str">
            <v>Primary</v>
          </cell>
          <cell r="J34">
            <v>201</v>
          </cell>
          <cell r="K34">
            <v>883403.78559999994</v>
          </cell>
          <cell r="L34">
            <v>200</v>
          </cell>
          <cell r="M34">
            <v>894923.36411866697</v>
          </cell>
        </row>
        <row r="35">
          <cell r="E35">
            <v>111693</v>
          </cell>
          <cell r="F35" t="str">
            <v>St Joseph's RC Primary School</v>
          </cell>
          <cell r="G35" t="str">
            <v>Primary</v>
          </cell>
          <cell r="J35">
            <v>128</v>
          </cell>
          <cell r="K35">
            <v>655681.55630000005</v>
          </cell>
          <cell r="L35">
            <v>115</v>
          </cell>
          <cell r="M35">
            <v>609658.16317938105</v>
          </cell>
        </row>
        <row r="36">
          <cell r="E36">
            <v>111670</v>
          </cell>
          <cell r="F36" t="str">
            <v>St Peter's Elwick Church of England Voluntary Aided Primary School</v>
          </cell>
          <cell r="G36" t="str">
            <v>Primary</v>
          </cell>
          <cell r="J36">
            <v>90</v>
          </cell>
          <cell r="K36">
            <v>456022.97649999999</v>
          </cell>
          <cell r="L36">
            <v>87</v>
          </cell>
          <cell r="M36">
            <v>449104.631783541</v>
          </cell>
        </row>
        <row r="37">
          <cell r="E37">
            <v>111694</v>
          </cell>
          <cell r="F37" t="str">
            <v>St Teresa's RC Primary School</v>
          </cell>
          <cell r="G37" t="str">
            <v>Primary</v>
          </cell>
          <cell r="J37">
            <v>316</v>
          </cell>
          <cell r="K37">
            <v>1256822.5736</v>
          </cell>
          <cell r="L37">
            <v>310</v>
          </cell>
          <cell r="M37">
            <v>1284331.4287541099</v>
          </cell>
        </row>
        <row r="38">
          <cell r="E38">
            <v>139884</v>
          </cell>
          <cell r="F38" t="str">
            <v>Stranton Primary School</v>
          </cell>
          <cell r="G38" t="str">
            <v>Primary</v>
          </cell>
          <cell r="J38">
            <v>302</v>
          </cell>
          <cell r="K38">
            <v>1385384.2132999999</v>
          </cell>
          <cell r="L38">
            <v>302</v>
          </cell>
          <cell r="M38">
            <v>1420972.5820988601</v>
          </cell>
        </row>
        <row r="39">
          <cell r="E39">
            <v>140867</v>
          </cell>
          <cell r="F39" t="str">
            <v>The English Martyrs School and Sixth Form College</v>
          </cell>
          <cell r="G39" t="str">
            <v>Secondary</v>
          </cell>
          <cell r="J39">
            <v>1234</v>
          </cell>
          <cell r="K39">
            <v>6323544.4406000003</v>
          </cell>
          <cell r="L39">
            <v>1242</v>
          </cell>
          <cell r="M39">
            <v>6478787.1404354498</v>
          </cell>
        </row>
        <row r="40">
          <cell r="E40">
            <v>111612</v>
          </cell>
          <cell r="F40" t="str">
            <v>Throston Primary School</v>
          </cell>
          <cell r="G40" t="str">
            <v>Primary</v>
          </cell>
          <cell r="J40">
            <v>410</v>
          </cell>
          <cell r="K40">
            <v>1567007.7139000001</v>
          </cell>
          <cell r="L40">
            <v>407</v>
          </cell>
          <cell r="M40">
            <v>1587520.06237043</v>
          </cell>
        </row>
        <row r="41">
          <cell r="E41">
            <v>136943</v>
          </cell>
          <cell r="F41" t="str">
            <v>Ward Jackson Primary School</v>
          </cell>
          <cell r="G41" t="str">
            <v>Primary</v>
          </cell>
          <cell r="J41">
            <v>123</v>
          </cell>
          <cell r="K41">
            <v>673773.30039999995</v>
          </cell>
          <cell r="L41">
            <v>125</v>
          </cell>
          <cell r="M41">
            <v>694067.63199032506</v>
          </cell>
        </row>
        <row r="42">
          <cell r="E42">
            <v>141717</v>
          </cell>
          <cell r="F42" t="str">
            <v>West Park Primary School</v>
          </cell>
          <cell r="G42" t="str">
            <v>Primary</v>
          </cell>
          <cell r="J42">
            <v>308</v>
          </cell>
          <cell r="K42">
            <v>1124828.6936999999</v>
          </cell>
          <cell r="L42">
            <v>292</v>
          </cell>
          <cell r="M42">
            <v>1095000</v>
          </cell>
        </row>
        <row r="43">
          <cell r="E43">
            <v>141627</v>
          </cell>
          <cell r="F43" t="str">
            <v>West View Primary School</v>
          </cell>
          <cell r="G43" t="str">
            <v>Primary</v>
          </cell>
          <cell r="J43">
            <v>376</v>
          </cell>
          <cell r="K43">
            <v>1715554.9922</v>
          </cell>
          <cell r="L43">
            <v>363</v>
          </cell>
          <cell r="M43">
            <v>1748634.5173184399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 "/>
      <sheetName val="Summary - Anony"/>
      <sheetName val="APT CHECK"/>
      <sheetName val="apt comparison"/>
      <sheetName val="MFG Baseline figures"/>
      <sheetName val="APT SB Data"/>
      <sheetName val="APT Adj Factors"/>
      <sheetName val="NNDR"/>
      <sheetName val="£369k CSSB"/>
      <sheetName val="£621k HNB"/>
      <sheetName val="£1030k HNB"/>
      <sheetName val="FFF"/>
      <sheetName val="Sheet5"/>
    </sheetNames>
    <sheetDataSet>
      <sheetData sheetId="0"/>
      <sheetData sheetId="1"/>
      <sheetData sheetId="2"/>
      <sheetData sheetId="3"/>
      <sheetData sheetId="4">
        <row r="103">
          <cell r="A103">
            <v>8052000</v>
          </cell>
          <cell r="B103" t="str">
            <v>Ward Jackson Primary School</v>
          </cell>
          <cell r="C103">
            <v>668890.86910000001</v>
          </cell>
        </row>
        <row r="104">
          <cell r="A104">
            <v>8052001</v>
          </cell>
          <cell r="B104" t="str">
            <v>Hart Primary School</v>
          </cell>
          <cell r="C104">
            <v>483134.09169999999</v>
          </cell>
        </row>
        <row r="105">
          <cell r="A105">
            <v>8052126</v>
          </cell>
          <cell r="B105" t="str">
            <v>Golden Flatts Primary School</v>
          </cell>
          <cell r="C105">
            <v>689400.86809999996</v>
          </cell>
        </row>
        <row r="106">
          <cell r="A106">
            <v>8052153</v>
          </cell>
          <cell r="B106" t="str">
            <v>Lynnfield Primary School</v>
          </cell>
          <cell r="C106">
            <v>1579406.1802999999</v>
          </cell>
        </row>
        <row r="107">
          <cell r="A107">
            <v>8052187</v>
          </cell>
          <cell r="B107" t="str">
            <v>Fens Primary School</v>
          </cell>
          <cell r="C107">
            <v>1537137.6897</v>
          </cell>
        </row>
        <row r="108">
          <cell r="A108">
            <v>8052189</v>
          </cell>
          <cell r="B108" t="str">
            <v>Kingsley Primary School</v>
          </cell>
          <cell r="C108">
            <v>1683870.3060999999</v>
          </cell>
        </row>
        <row r="109">
          <cell r="A109">
            <v>8052211</v>
          </cell>
          <cell r="B109" t="str">
            <v>St Helen's Primary School</v>
          </cell>
          <cell r="C109">
            <v>1280737.5604999999</v>
          </cell>
        </row>
        <row r="110">
          <cell r="A110">
            <v>8052236</v>
          </cell>
          <cell r="B110" t="str">
            <v>Throston Primary School</v>
          </cell>
          <cell r="C110">
            <v>1554282.2401000001</v>
          </cell>
        </row>
        <row r="111">
          <cell r="A111">
            <v>8052238</v>
          </cell>
          <cell r="B111" t="str">
            <v>Clavering Primary School</v>
          </cell>
          <cell r="C111">
            <v>1366558.1682</v>
          </cell>
        </row>
        <row r="112">
          <cell r="A112">
            <v>8052310</v>
          </cell>
          <cell r="B112" t="str">
            <v>Barnard Grove Primary School</v>
          </cell>
          <cell r="C112">
            <v>1350010.8970999999</v>
          </cell>
        </row>
        <row r="113">
          <cell r="A113">
            <v>8052341</v>
          </cell>
          <cell r="B113" t="str">
            <v>Rift House Primary School</v>
          </cell>
          <cell r="C113">
            <v>1010266.6773</v>
          </cell>
        </row>
        <row r="114">
          <cell r="A114">
            <v>8052342</v>
          </cell>
          <cell r="B114" t="str">
            <v>Rossmere Primary School</v>
          </cell>
          <cell r="C114">
            <v>1428496.0504999999</v>
          </cell>
        </row>
        <row r="115">
          <cell r="A115">
            <v>8052364</v>
          </cell>
          <cell r="B115" t="str">
            <v>Grange Primary School</v>
          </cell>
          <cell r="C115">
            <v>1540355.1192000001</v>
          </cell>
        </row>
        <row r="116">
          <cell r="A116">
            <v>8053003</v>
          </cell>
          <cell r="B116" t="str">
            <v>St Peter's Elwick Church of England Voluntary Aided Primary School</v>
          </cell>
          <cell r="C116">
            <v>452954.15240000002</v>
          </cell>
        </row>
        <row r="117">
          <cell r="A117">
            <v>8053006</v>
          </cell>
          <cell r="B117" t="str">
            <v>Greatham CofE Primary School</v>
          </cell>
          <cell r="C117">
            <v>489668.16460000002</v>
          </cell>
        </row>
        <row r="118">
          <cell r="A118">
            <v>8053320</v>
          </cell>
          <cell r="B118" t="str">
            <v>St Aidan's CofE Memorial Primary School</v>
          </cell>
          <cell r="C118">
            <v>1315272.4386</v>
          </cell>
        </row>
        <row r="119">
          <cell r="A119">
            <v>8053321</v>
          </cell>
          <cell r="B119" t="str">
            <v>Sacred Heart RC Primary School</v>
          </cell>
          <cell r="C119">
            <v>1489527.9417999999</v>
          </cell>
        </row>
        <row r="120">
          <cell r="A120">
            <v>8053322</v>
          </cell>
          <cell r="B120" t="str">
            <v>St Cuthbert's RC Primary School</v>
          </cell>
          <cell r="C120">
            <v>1010904.9953</v>
          </cell>
        </row>
        <row r="121">
          <cell r="A121">
            <v>8053323</v>
          </cell>
          <cell r="B121" t="str">
            <v>St Joseph's RC Primary School</v>
          </cell>
          <cell r="C121">
            <v>652255.58539999998</v>
          </cell>
        </row>
        <row r="122">
          <cell r="A122">
            <v>8053324</v>
          </cell>
          <cell r="B122" t="str">
            <v>St Teresa's RC Primary School</v>
          </cell>
          <cell r="C122">
            <v>1246635.0366</v>
          </cell>
        </row>
        <row r="123">
          <cell r="A123">
            <v>8053328</v>
          </cell>
          <cell r="B123" t="str">
            <v>St Bega's RC Primary School</v>
          </cell>
          <cell r="C123">
            <v>748252.93969999999</v>
          </cell>
        </row>
        <row r="124">
          <cell r="A124">
            <v>8053329</v>
          </cell>
          <cell r="B124" t="str">
            <v>St John Vianney RC Primary School</v>
          </cell>
          <cell r="C124">
            <v>876540.80260000005</v>
          </cell>
        </row>
        <row r="125">
          <cell r="A125">
            <v>8053330</v>
          </cell>
          <cell r="B125" t="str">
            <v>Holy Trinity Church of England (Aided) Primary School</v>
          </cell>
          <cell r="C125">
            <v>834014.09019999998</v>
          </cell>
        </row>
        <row r="126">
          <cell r="A126">
            <v>8054000</v>
          </cell>
          <cell r="B126" t="str">
            <v>St Hild's Church of England Voluntary Aided School</v>
          </cell>
          <cell r="C126">
            <v>3760055.2711</v>
          </cell>
        </row>
        <row r="127">
          <cell r="A127">
            <v>8054133</v>
          </cell>
          <cell r="B127" t="str">
            <v>High Tunstall College of Science</v>
          </cell>
          <cell r="C127">
            <v>5434370.3859999999</v>
          </cell>
        </row>
        <row r="128">
          <cell r="A128">
            <v>8052002</v>
          </cell>
          <cell r="B128" t="str">
            <v>Eskdale Academy</v>
          </cell>
          <cell r="C128">
            <v>842747.67709999997</v>
          </cell>
        </row>
        <row r="129">
          <cell r="A129">
            <v>8052090</v>
          </cell>
          <cell r="B129" t="str">
            <v>Brougham Primary School</v>
          </cell>
          <cell r="C129">
            <v>1292535.5998</v>
          </cell>
        </row>
        <row r="130">
          <cell r="A130">
            <v>8052127</v>
          </cell>
          <cell r="B130" t="str">
            <v>Jesmond Gardens Primary School</v>
          </cell>
          <cell r="C130">
            <v>1334781.4214000001</v>
          </cell>
        </row>
        <row r="131">
          <cell r="A131">
            <v>8052151</v>
          </cell>
          <cell r="B131" t="str">
            <v>Eldon Grove Academy</v>
          </cell>
          <cell r="C131">
            <v>1737717.7137</v>
          </cell>
        </row>
        <row r="132">
          <cell r="A132">
            <v>8052156</v>
          </cell>
          <cell r="B132" t="str">
            <v>Stranton Primary School</v>
          </cell>
          <cell r="C132">
            <v>1397087.5490000001</v>
          </cell>
        </row>
        <row r="133">
          <cell r="A133">
            <v>8052215</v>
          </cell>
          <cell r="B133" t="str">
            <v>West View Primary School</v>
          </cell>
          <cell r="C133">
            <v>1693841.7376999999</v>
          </cell>
        </row>
        <row r="134">
          <cell r="A134">
            <v>8052237</v>
          </cell>
          <cell r="B134" t="str">
            <v>West Park Primary School</v>
          </cell>
          <cell r="C134">
            <v>1120320.5530000001</v>
          </cell>
        </row>
        <row r="135">
          <cell r="A135">
            <v>8054001</v>
          </cell>
          <cell r="B135" t="str">
            <v>Dyke House Sports and Technology College</v>
          </cell>
          <cell r="C135">
            <v>6497685.6765999999</v>
          </cell>
        </row>
        <row r="136">
          <cell r="A136">
            <v>8054002</v>
          </cell>
          <cell r="B136" t="str">
            <v>Manor Community Academy</v>
          </cell>
          <cell r="C136">
            <v>6015904.6529000001</v>
          </cell>
        </row>
        <row r="137">
          <cell r="A137">
            <v>8054603</v>
          </cell>
          <cell r="B137" t="str">
            <v>The English Martyrs School and Sixth Form College</v>
          </cell>
          <cell r="C137">
            <v>6305466.7319</v>
          </cell>
        </row>
      </sheetData>
      <sheetData sheetId="5"/>
      <sheetData sheetId="6">
        <row r="4">
          <cell r="B4" t="str">
            <v>LAESTAB</v>
          </cell>
          <cell r="C4" t="str">
            <v>School Name</v>
          </cell>
          <cell r="D4" t="str">
            <v>Phase</v>
          </cell>
          <cell r="E4" t="str">
            <v>Academy Type</v>
          </cell>
          <cell r="F4" t="str">
            <v>London Fringe</v>
          </cell>
          <cell r="G4" t="str">
            <v>Number of Primary year groups for middle schools</v>
          </cell>
          <cell r="H4" t="str">
            <v>Number of Secondary year groups for middle schools</v>
          </cell>
          <cell r="I4" t="str">
            <v>Number of Primary year groups for all schools</v>
          </cell>
          <cell r="J4" t="str">
            <v>Number of Secondary year groups for all schools</v>
          </cell>
          <cell r="K4" t="str">
            <v>Number of KS3 year groups for all schools</v>
          </cell>
          <cell r="L4" t="str">
            <v>Number of KS4 year groups for all schools</v>
          </cell>
          <cell r="M4" t="str">
            <v>NOR</v>
          </cell>
          <cell r="N4" t="str">
            <v>NOR Primary</v>
          </cell>
          <cell r="O4" t="str">
            <v>NOR Reception</v>
          </cell>
          <cell r="P4" t="str">
            <v>NOR Y1-6 for calculation of the eligible pupils for the primary prior attainment factor ONLY</v>
          </cell>
          <cell r="Q4" t="str">
            <v>NOR Secondary</v>
          </cell>
          <cell r="R4" t="str">
            <v>NOR KS3</v>
          </cell>
          <cell r="S4" t="str">
            <v>NOR KS4</v>
          </cell>
          <cell r="T4" t="str">
            <v>NOR Y7 for calculation of the eligible pupils for the secondary prior attainment factor ONLY</v>
          </cell>
          <cell r="U4" t="str">
            <v>NOR Y8 for calculation of the eligible pupils for the secondary prior attainment factor ONLY</v>
          </cell>
          <cell r="V4" t="str">
            <v>NOR Y9 for calculation of the eligible pupils for the secondary prior attainment factor ONLY</v>
          </cell>
          <cell r="W4" t="str">
            <v>NOR Y10-11 for calculation of the eligible pupils for the secondary prior attainment factor ONLY</v>
          </cell>
          <cell r="X4" t="str">
            <v>Reception Difference</v>
          </cell>
          <cell r="Y4" t="str">
            <v>19-20 Base NOR</v>
          </cell>
          <cell r="Z4" t="str">
            <v>Average Year Group Size</v>
          </cell>
          <cell r="AA4" t="str">
            <v>Primary FSM Units</v>
          </cell>
          <cell r="AB4" t="str">
            <v>Primary Ever 6 Units</v>
          </cell>
          <cell r="AC4" t="str">
            <v>Secondary FSM Units</v>
          </cell>
          <cell r="AD4" t="str">
            <v>Secondary Ever 6 Units</v>
          </cell>
          <cell r="AE4" t="str">
            <v>IDACI Primary Units Band G</v>
          </cell>
          <cell r="AF4" t="str">
            <v>IDACI Primary Units Band F</v>
          </cell>
          <cell r="AG4" t="str">
            <v>IDACI Primary Units Band E</v>
          </cell>
          <cell r="AH4" t="str">
            <v>IDACI Primary Units Band D</v>
          </cell>
          <cell r="AI4" t="str">
            <v>IDACI Primary Units Band C</v>
          </cell>
          <cell r="AJ4" t="str">
            <v>IDACI Primary Units Band B</v>
          </cell>
          <cell r="AK4" t="str">
            <v>IDACI Primary Units Band A</v>
          </cell>
          <cell r="AL4" t="str">
            <v>IDACI Secondary Units Band G</v>
          </cell>
          <cell r="AM4" t="str">
            <v>IDACI Secondary Units Band F</v>
          </cell>
          <cell r="AN4" t="str">
            <v>IDACI Secondary Units Band E</v>
          </cell>
          <cell r="AO4" t="str">
            <v>IDACI Secondary Units Band D</v>
          </cell>
          <cell r="AP4" t="str">
            <v>IDACI Secondary Units Band C</v>
          </cell>
          <cell r="AQ4" t="str">
            <v>IDACI Secondary Units Band B</v>
          </cell>
          <cell r="AR4" t="str">
            <v>IDACI Secondary Units Band A</v>
          </cell>
          <cell r="AS4" t="str">
            <v>EAL 1 Primary Units</v>
          </cell>
          <cell r="AT4" t="str">
            <v>EAL 2 Primary Units</v>
          </cell>
          <cell r="AU4" t="str">
            <v>EAL 3 Primary Units</v>
          </cell>
          <cell r="AV4" t="str">
            <v>EAL 1 Secondary Units</v>
          </cell>
          <cell r="AW4" t="str">
            <v>EAL 2 Secondary Units</v>
          </cell>
          <cell r="AX4" t="str">
            <v>EAL 3 Secondary Units</v>
          </cell>
          <cell r="AY4" t="str">
            <v>LAC X Units</v>
          </cell>
          <cell r="AZ4" t="str">
            <v>Low Attainment under new EYFSP Proportion</v>
          </cell>
          <cell r="BA4" t="str">
            <v>Low attainment total Primary Units</v>
          </cell>
          <cell r="BB4" t="str">
            <v>Low Attainment Secondary Units - Y7</v>
          </cell>
          <cell r="BC4" t="str">
            <v>Low Attainment Secondary Units - Y8</v>
          </cell>
          <cell r="BD4" t="str">
            <v>Low Attainment Secondary Units - Y9</v>
          </cell>
          <cell r="BE4" t="str">
            <v>Low Attainment Secondary Units - Y10-11</v>
          </cell>
          <cell r="BF4" t="str">
            <v>Low attainment total Secondary Units</v>
          </cell>
          <cell r="BG4" t="str">
            <v>Mobility Primary Units</v>
          </cell>
          <cell r="BH4" t="str">
            <v>Mobility Secondary Units</v>
          </cell>
          <cell r="BI4" t="str">
            <v>Primary sparsity av. Distance to 2nd school
(miles)</v>
          </cell>
          <cell r="BJ4" t="str">
            <v>Secondary sparsity av. Distance to 2nd school
(miles)</v>
          </cell>
          <cell r="BK4" t="str">
            <v>Sparsity flag</v>
          </cell>
          <cell r="BL4" t="str">
            <v>Proportion of total NOR in Primary phase</v>
          </cell>
          <cell r="BM4" t="str">
            <v>Proportion of total NOR in Secondary phase</v>
          </cell>
        </row>
        <row r="5">
          <cell r="M5">
            <v>13371</v>
          </cell>
          <cell r="N5">
            <v>8066</v>
          </cell>
          <cell r="O5">
            <v>1080</v>
          </cell>
          <cell r="P5">
            <v>6986</v>
          </cell>
          <cell r="Q5">
            <v>5305</v>
          </cell>
          <cell r="R5">
            <v>3285</v>
          </cell>
          <cell r="S5">
            <v>2020</v>
          </cell>
          <cell r="T5">
            <v>1116</v>
          </cell>
          <cell r="U5">
            <v>1109</v>
          </cell>
          <cell r="V5">
            <v>1060</v>
          </cell>
          <cell r="W5">
            <v>2020</v>
          </cell>
          <cell r="X5">
            <v>0</v>
          </cell>
          <cell r="Y5">
            <v>13371</v>
          </cell>
          <cell r="Z5">
            <v>63.236734693877565</v>
          </cell>
          <cell r="AA5">
            <v>2553.9999999999995</v>
          </cell>
          <cell r="AB5">
            <v>3299.1601309561197</v>
          </cell>
          <cell r="AC5">
            <v>1493.0000000000009</v>
          </cell>
          <cell r="AD5">
            <v>2227.8448007083089</v>
          </cell>
          <cell r="AE5">
            <v>3026.0709451651119</v>
          </cell>
          <cell r="AF5">
            <v>125.00000000000007</v>
          </cell>
          <cell r="AG5">
            <v>517.29974418104075</v>
          </cell>
          <cell r="AH5">
            <v>617.27304265282498</v>
          </cell>
          <cell r="AI5">
            <v>592.26019243399037</v>
          </cell>
          <cell r="AJ5">
            <v>1801.2815003321864</v>
          </cell>
          <cell r="AK5">
            <v>1386.8145752348457</v>
          </cell>
          <cell r="AL5">
            <v>2172.7976588628767</v>
          </cell>
          <cell r="AM5">
            <v>90.02257525083607</v>
          </cell>
          <cell r="AN5">
            <v>331.25083612040135</v>
          </cell>
          <cell r="AO5">
            <v>377.16304347826065</v>
          </cell>
          <cell r="AP5">
            <v>325.22575250836081</v>
          </cell>
          <cell r="AQ5">
            <v>1163.6596989966547</v>
          </cell>
          <cell r="AR5">
            <v>844.88043478260852</v>
          </cell>
          <cell r="AS5">
            <v>80.054437045902148</v>
          </cell>
          <cell r="AT5">
            <v>167.287848401101</v>
          </cell>
          <cell r="AU5">
            <v>231.83032895757529</v>
          </cell>
          <cell r="AV5">
            <v>13.008375209380239</v>
          </cell>
          <cell r="AW5">
            <v>29.04187604690118</v>
          </cell>
          <cell r="AX5">
            <v>39.046063651591304</v>
          </cell>
          <cell r="AY5">
            <v>154.57038492641558</v>
          </cell>
          <cell r="AZ5">
            <v>2501.1869482145876</v>
          </cell>
          <cell r="BA5">
            <v>2887.5025066178728</v>
          </cell>
          <cell r="BB5">
            <v>354.6175115207372</v>
          </cell>
          <cell r="BD5">
            <v>484.47085919208575</v>
          </cell>
          <cell r="BE5">
            <v>342.12341849347581</v>
          </cell>
          <cell r="BF5">
            <v>1021.297483202305</v>
          </cell>
          <cell r="BG5">
            <v>43.399999999999906</v>
          </cell>
          <cell r="BH5">
            <v>0</v>
          </cell>
          <cell r="BL5">
            <v>30</v>
          </cell>
          <cell r="BM5">
            <v>5</v>
          </cell>
        </row>
        <row r="6">
          <cell r="B6">
            <v>8052000</v>
          </cell>
          <cell r="C6" t="str">
            <v>Ward Jackson Primary School</v>
          </cell>
          <cell r="D6" t="str">
            <v>Primary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7</v>
          </cell>
          <cell r="J6">
            <v>0</v>
          </cell>
          <cell r="K6">
            <v>0</v>
          </cell>
          <cell r="L6">
            <v>0</v>
          </cell>
          <cell r="M6">
            <v>125</v>
          </cell>
          <cell r="N6">
            <v>125</v>
          </cell>
          <cell r="O6">
            <v>13</v>
          </cell>
          <cell r="P6">
            <v>112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125</v>
          </cell>
          <cell r="Z6">
            <v>17.857142857142858</v>
          </cell>
          <cell r="AA6">
            <v>78</v>
          </cell>
          <cell r="AB6">
            <v>91.666666666666657</v>
          </cell>
          <cell r="AC6">
            <v>0</v>
          </cell>
          <cell r="AD6">
            <v>0</v>
          </cell>
          <cell r="AE6">
            <v>10.245901639344263</v>
          </cell>
          <cell r="AF6">
            <v>0</v>
          </cell>
          <cell r="AG6">
            <v>4.0983606557377001</v>
          </cell>
          <cell r="AH6">
            <v>1.0245901639344264</v>
          </cell>
          <cell r="AI6">
            <v>1.0245901639344264</v>
          </cell>
          <cell r="AJ6">
            <v>47.131147540983626</v>
          </cell>
          <cell r="AK6">
            <v>61.47540983606563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5.5803571428571379</v>
          </cell>
          <cell r="AT6">
            <v>7.8125</v>
          </cell>
          <cell r="AU6">
            <v>10.044642857142863</v>
          </cell>
          <cell r="AV6">
            <v>0</v>
          </cell>
          <cell r="AW6">
            <v>0</v>
          </cell>
          <cell r="AX6">
            <v>0</v>
          </cell>
          <cell r="AY6">
            <v>5.208333333333333</v>
          </cell>
          <cell r="AZ6">
            <v>54.400000000000034</v>
          </cell>
          <cell r="BA6">
            <v>60.714285714285758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8.5</v>
          </cell>
          <cell r="BH6">
            <v>0</v>
          </cell>
          <cell r="BI6">
            <v>0.16624580624999999</v>
          </cell>
          <cell r="BJ6">
            <v>0</v>
          </cell>
          <cell r="BK6">
            <v>0</v>
          </cell>
          <cell r="BL6">
            <v>1</v>
          </cell>
          <cell r="BM6">
            <v>0</v>
          </cell>
        </row>
        <row r="7">
          <cell r="B7">
            <v>8052126</v>
          </cell>
          <cell r="C7" t="str">
            <v>Golden Flatts Primary School</v>
          </cell>
          <cell r="D7" t="str">
            <v>Primary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7</v>
          </cell>
          <cell r="J7">
            <v>0</v>
          </cell>
          <cell r="K7">
            <v>0</v>
          </cell>
          <cell r="L7">
            <v>0</v>
          </cell>
          <cell r="M7">
            <v>125</v>
          </cell>
          <cell r="N7">
            <v>125</v>
          </cell>
          <cell r="O7">
            <v>16</v>
          </cell>
          <cell r="P7">
            <v>109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125</v>
          </cell>
          <cell r="Z7">
            <v>17.857142857142858</v>
          </cell>
          <cell r="AA7">
            <v>58</v>
          </cell>
          <cell r="AB7">
            <v>70.610687022900777</v>
          </cell>
          <cell r="AC7">
            <v>0</v>
          </cell>
          <cell r="AD7">
            <v>0</v>
          </cell>
          <cell r="AE7">
            <v>51</v>
          </cell>
          <cell r="AF7">
            <v>0</v>
          </cell>
          <cell r="AG7">
            <v>1</v>
          </cell>
          <cell r="AH7">
            <v>2</v>
          </cell>
          <cell r="AI7">
            <v>2</v>
          </cell>
          <cell r="AJ7">
            <v>68</v>
          </cell>
          <cell r="AK7">
            <v>1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3.4403669724770625</v>
          </cell>
          <cell r="AT7">
            <v>4.5871559633027497</v>
          </cell>
          <cell r="AU7">
            <v>5.7339449541284369</v>
          </cell>
          <cell r="AV7">
            <v>0</v>
          </cell>
          <cell r="AW7">
            <v>0</v>
          </cell>
          <cell r="AX7">
            <v>0</v>
          </cell>
          <cell r="AY7">
            <v>5.7251908396946565</v>
          </cell>
          <cell r="AZ7">
            <v>40.103773584905682</v>
          </cell>
          <cell r="BA7">
            <v>45.990566037735874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5.4999999999999982</v>
          </cell>
          <cell r="BH7">
            <v>0</v>
          </cell>
          <cell r="BI7">
            <v>0.547859134188034</v>
          </cell>
          <cell r="BJ7">
            <v>0</v>
          </cell>
          <cell r="BK7">
            <v>0</v>
          </cell>
          <cell r="BL7">
            <v>1</v>
          </cell>
          <cell r="BM7">
            <v>0</v>
          </cell>
        </row>
        <row r="8">
          <cell r="B8">
            <v>8052153</v>
          </cell>
          <cell r="C8" t="str">
            <v>Lynnfield Primary School</v>
          </cell>
          <cell r="D8" t="str">
            <v>Primary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7</v>
          </cell>
          <cell r="J8">
            <v>0</v>
          </cell>
          <cell r="K8">
            <v>0</v>
          </cell>
          <cell r="L8">
            <v>0</v>
          </cell>
          <cell r="M8">
            <v>317</v>
          </cell>
          <cell r="N8">
            <v>317</v>
          </cell>
          <cell r="O8">
            <v>38</v>
          </cell>
          <cell r="P8">
            <v>279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317</v>
          </cell>
          <cell r="Z8">
            <v>45.285714285714285</v>
          </cell>
          <cell r="AA8">
            <v>176</v>
          </cell>
          <cell r="AB8">
            <v>207.4909090909091</v>
          </cell>
          <cell r="AC8">
            <v>0</v>
          </cell>
          <cell r="AD8">
            <v>0</v>
          </cell>
          <cell r="AE8">
            <v>66.000000000000156</v>
          </cell>
          <cell r="AF8">
            <v>0</v>
          </cell>
          <cell r="AG8">
            <v>9.9999999999999876</v>
          </cell>
          <cell r="AH8">
            <v>19.000000000000014</v>
          </cell>
          <cell r="AI8">
            <v>56.999999999999851</v>
          </cell>
          <cell r="AJ8">
            <v>88.999999999999972</v>
          </cell>
          <cell r="AK8">
            <v>76.000000000000114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17.043010752688186</v>
          </cell>
          <cell r="AT8">
            <v>37.494623655913941</v>
          </cell>
          <cell r="AU8">
            <v>55.673835125447972</v>
          </cell>
          <cell r="AV8">
            <v>0</v>
          </cell>
          <cell r="AW8">
            <v>0</v>
          </cell>
          <cell r="AX8">
            <v>0</v>
          </cell>
          <cell r="AY8">
            <v>11.527272727272727</v>
          </cell>
          <cell r="AZ8">
            <v>127.20689655172424</v>
          </cell>
          <cell r="BA8">
            <v>144.53256704980853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14.299999999999923</v>
          </cell>
          <cell r="BH8">
            <v>0</v>
          </cell>
          <cell r="BI8">
            <v>0.377504550930233</v>
          </cell>
          <cell r="BJ8">
            <v>0</v>
          </cell>
          <cell r="BK8">
            <v>0</v>
          </cell>
          <cell r="BL8">
            <v>1</v>
          </cell>
          <cell r="BM8">
            <v>0</v>
          </cell>
        </row>
        <row r="9">
          <cell r="B9">
            <v>8052187</v>
          </cell>
          <cell r="C9" t="str">
            <v>Fens Primary School</v>
          </cell>
          <cell r="D9" t="str">
            <v>Primary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405</v>
          </cell>
          <cell r="N9">
            <v>405</v>
          </cell>
          <cell r="O9">
            <v>56</v>
          </cell>
          <cell r="P9">
            <v>349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405</v>
          </cell>
          <cell r="Z9">
            <v>57.857142857142854</v>
          </cell>
          <cell r="AA9">
            <v>44.000000000000014</v>
          </cell>
          <cell r="AB9">
            <v>72.178217821782169</v>
          </cell>
          <cell r="AC9">
            <v>0</v>
          </cell>
          <cell r="AD9">
            <v>0</v>
          </cell>
          <cell r="AE9">
            <v>242.00000000000006</v>
          </cell>
          <cell r="AF9">
            <v>3.0000000000000013</v>
          </cell>
          <cell r="AG9">
            <v>5.000000000000008</v>
          </cell>
          <cell r="AH9">
            <v>1.9999999999999993</v>
          </cell>
          <cell r="AI9">
            <v>61.999999999999837</v>
          </cell>
          <cell r="AJ9">
            <v>48.000000000000192</v>
          </cell>
          <cell r="AK9">
            <v>43.000000000000064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1.1604584527220621</v>
          </cell>
          <cell r="AV9">
            <v>0</v>
          </cell>
          <cell r="AW9">
            <v>0</v>
          </cell>
          <cell r="AX9">
            <v>0</v>
          </cell>
          <cell r="AY9">
            <v>1.0024752475247525</v>
          </cell>
          <cell r="AZ9">
            <v>86.247126436781542</v>
          </cell>
          <cell r="BA9">
            <v>100.08620689655164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0.39123521367521402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</row>
        <row r="10">
          <cell r="B10">
            <v>8052189</v>
          </cell>
          <cell r="C10" t="str">
            <v>Kingsley Primary School</v>
          </cell>
          <cell r="D10" t="str">
            <v>Primary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7</v>
          </cell>
          <cell r="J10">
            <v>0</v>
          </cell>
          <cell r="K10">
            <v>0</v>
          </cell>
          <cell r="L10">
            <v>0</v>
          </cell>
          <cell r="M10">
            <v>419</v>
          </cell>
          <cell r="N10">
            <v>419</v>
          </cell>
          <cell r="O10">
            <v>57</v>
          </cell>
          <cell r="P10">
            <v>362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419</v>
          </cell>
          <cell r="Z10">
            <v>59.857142857142854</v>
          </cell>
          <cell r="AA10">
            <v>132</v>
          </cell>
          <cell r="AB10">
            <v>169.61927710843375</v>
          </cell>
          <cell r="AC10">
            <v>0</v>
          </cell>
          <cell r="AD10">
            <v>0</v>
          </cell>
          <cell r="AE10">
            <v>126.99999999999984</v>
          </cell>
          <cell r="AF10">
            <v>0</v>
          </cell>
          <cell r="AG10">
            <v>22.999999999999996</v>
          </cell>
          <cell r="AH10">
            <v>84.000000000000099</v>
          </cell>
          <cell r="AI10">
            <v>59.999999999999957</v>
          </cell>
          <cell r="AJ10">
            <v>92.000000000000156</v>
          </cell>
          <cell r="AK10">
            <v>33.000000000000014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3.4723756906077354</v>
          </cell>
          <cell r="AT10">
            <v>3.4723756906077354</v>
          </cell>
          <cell r="AU10">
            <v>3.4723756906077354</v>
          </cell>
          <cell r="AV10">
            <v>0</v>
          </cell>
          <cell r="AW10">
            <v>0</v>
          </cell>
          <cell r="AX10">
            <v>0</v>
          </cell>
          <cell r="AY10">
            <v>3.0289156626506024</v>
          </cell>
          <cell r="AZ10">
            <v>163.45152354570629</v>
          </cell>
          <cell r="BA10">
            <v>189.18836565096944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0.367096496047431</v>
          </cell>
          <cell r="BJ10">
            <v>0</v>
          </cell>
          <cell r="BK10">
            <v>0</v>
          </cell>
          <cell r="BL10">
            <v>1</v>
          </cell>
          <cell r="BM10">
            <v>0</v>
          </cell>
        </row>
        <row r="11">
          <cell r="B11">
            <v>8052211</v>
          </cell>
          <cell r="C11" t="str">
            <v>St Helen's Primary School</v>
          </cell>
          <cell r="D11" t="str">
            <v>Primary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274</v>
          </cell>
          <cell r="N11">
            <v>274</v>
          </cell>
          <cell r="O11">
            <v>27</v>
          </cell>
          <cell r="P11">
            <v>247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274</v>
          </cell>
          <cell r="Z11">
            <v>39.142857142857146</v>
          </cell>
          <cell r="AA11">
            <v>113.0000000000001</v>
          </cell>
          <cell r="AB11">
            <v>144.94880546075086</v>
          </cell>
          <cell r="AC11">
            <v>0</v>
          </cell>
          <cell r="AD11">
            <v>0</v>
          </cell>
          <cell r="AE11">
            <v>11.999999999999998</v>
          </cell>
          <cell r="AF11">
            <v>73.000000000000114</v>
          </cell>
          <cell r="AG11">
            <v>7.0000000000000133</v>
          </cell>
          <cell r="AH11">
            <v>0.99999999999999989</v>
          </cell>
          <cell r="AI11">
            <v>3.0000000000000133</v>
          </cell>
          <cell r="AJ11">
            <v>90.000000000000128</v>
          </cell>
          <cell r="AK11">
            <v>88.000000000000043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2.2186234817813757</v>
          </cell>
          <cell r="AT11">
            <v>3.3279352226720782</v>
          </cell>
          <cell r="AU11">
            <v>3.3279352226720782</v>
          </cell>
          <cell r="AV11">
            <v>0</v>
          </cell>
          <cell r="AW11">
            <v>0</v>
          </cell>
          <cell r="AX11">
            <v>0</v>
          </cell>
          <cell r="AY11">
            <v>6.5460750853242322</v>
          </cell>
          <cell r="AZ11">
            <v>110.34016393442627</v>
          </cell>
          <cell r="BA11">
            <v>122.40163934426234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0.51777347661691497</v>
          </cell>
          <cell r="BJ11">
            <v>0</v>
          </cell>
          <cell r="BK11">
            <v>0</v>
          </cell>
          <cell r="BL11">
            <v>1</v>
          </cell>
          <cell r="BM11">
            <v>0</v>
          </cell>
        </row>
        <row r="12">
          <cell r="B12">
            <v>8052236</v>
          </cell>
          <cell r="C12" t="str">
            <v>Throston Primary School</v>
          </cell>
          <cell r="D12" t="str">
            <v>Primary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7</v>
          </cell>
          <cell r="J12">
            <v>0</v>
          </cell>
          <cell r="K12">
            <v>0</v>
          </cell>
          <cell r="L12">
            <v>0</v>
          </cell>
          <cell r="M12">
            <v>407</v>
          </cell>
          <cell r="N12">
            <v>407</v>
          </cell>
          <cell r="O12">
            <v>60</v>
          </cell>
          <cell r="P12">
            <v>347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407</v>
          </cell>
          <cell r="Z12">
            <v>58.142857142857146</v>
          </cell>
          <cell r="AA12">
            <v>59.000000000000014</v>
          </cell>
          <cell r="AB12">
            <v>82.796568627450981</v>
          </cell>
          <cell r="AC12">
            <v>0</v>
          </cell>
          <cell r="AD12">
            <v>0</v>
          </cell>
          <cell r="AE12">
            <v>216.00000000000011</v>
          </cell>
          <cell r="AF12">
            <v>0</v>
          </cell>
          <cell r="AG12">
            <v>129.00000000000003</v>
          </cell>
          <cell r="AH12">
            <v>38.999999999999986</v>
          </cell>
          <cell r="AI12">
            <v>2.9999999999999996</v>
          </cell>
          <cell r="AJ12">
            <v>10.999999999999989</v>
          </cell>
          <cell r="AK12">
            <v>8.9999999999999947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1.1729106628242083</v>
          </cell>
          <cell r="AT12">
            <v>1.1729106628242083</v>
          </cell>
          <cell r="AU12">
            <v>2.3458213256484166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109.63188405797092</v>
          </cell>
          <cell r="BA12">
            <v>128.58840579710136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0.52889287746478897</v>
          </cell>
          <cell r="BJ12">
            <v>0</v>
          </cell>
          <cell r="BK12">
            <v>0</v>
          </cell>
          <cell r="BL12">
            <v>1</v>
          </cell>
          <cell r="BM12">
            <v>0</v>
          </cell>
        </row>
        <row r="13">
          <cell r="B13">
            <v>8052238</v>
          </cell>
          <cell r="C13" t="str">
            <v>Clavering Primary School</v>
          </cell>
          <cell r="D13" t="str">
            <v>Primary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7</v>
          </cell>
          <cell r="J13">
            <v>0</v>
          </cell>
          <cell r="K13">
            <v>0</v>
          </cell>
          <cell r="L13">
            <v>0</v>
          </cell>
          <cell r="M13">
            <v>362</v>
          </cell>
          <cell r="N13">
            <v>362</v>
          </cell>
          <cell r="O13">
            <v>52</v>
          </cell>
          <cell r="P13">
            <v>310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362</v>
          </cell>
          <cell r="Z13">
            <v>51.714285714285715</v>
          </cell>
          <cell r="AA13">
            <v>55.999999999999964</v>
          </cell>
          <cell r="AB13">
            <v>74.618384401114199</v>
          </cell>
          <cell r="AC13">
            <v>0</v>
          </cell>
          <cell r="AD13">
            <v>0</v>
          </cell>
          <cell r="AE13">
            <v>304.99999999999983</v>
          </cell>
          <cell r="AF13">
            <v>1.0000000000000002</v>
          </cell>
          <cell r="AG13">
            <v>6.9999999999999876</v>
          </cell>
          <cell r="AH13">
            <v>26.999999999999993</v>
          </cell>
          <cell r="AI13">
            <v>3.0000000000000004</v>
          </cell>
          <cell r="AJ13">
            <v>10.999999999999996</v>
          </cell>
          <cell r="AK13">
            <v>8.000000000000016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1.1677419354838698</v>
          </cell>
          <cell r="AT13">
            <v>1.1677419354838698</v>
          </cell>
          <cell r="AU13">
            <v>1.1677419354838698</v>
          </cell>
          <cell r="AV13">
            <v>0</v>
          </cell>
          <cell r="AW13">
            <v>0</v>
          </cell>
          <cell r="AX13">
            <v>0</v>
          </cell>
          <cell r="AY13">
            <v>1.0083565459610029</v>
          </cell>
          <cell r="AZ13">
            <v>88.859934853420143</v>
          </cell>
          <cell r="BA13">
            <v>103.76547231270352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0.48762780954128399</v>
          </cell>
          <cell r="BJ13">
            <v>0</v>
          </cell>
          <cell r="BK13">
            <v>0</v>
          </cell>
          <cell r="BL13">
            <v>1</v>
          </cell>
          <cell r="BM13">
            <v>0</v>
          </cell>
        </row>
        <row r="14">
          <cell r="B14">
            <v>8052310</v>
          </cell>
          <cell r="C14" t="str">
            <v>Barnard Grove Primary School</v>
          </cell>
          <cell r="D14" t="str">
            <v>Primary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7</v>
          </cell>
          <cell r="J14">
            <v>0</v>
          </cell>
          <cell r="K14">
            <v>0</v>
          </cell>
          <cell r="L14">
            <v>0</v>
          </cell>
          <cell r="M14">
            <v>307</v>
          </cell>
          <cell r="N14">
            <v>307</v>
          </cell>
          <cell r="O14">
            <v>44</v>
          </cell>
          <cell r="P14">
            <v>263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307</v>
          </cell>
          <cell r="Z14">
            <v>43.857142857142854</v>
          </cell>
          <cell r="AA14">
            <v>100.99999999999991</v>
          </cell>
          <cell r="AB14">
            <v>137.65483870967742</v>
          </cell>
          <cell r="AC14">
            <v>0</v>
          </cell>
          <cell r="AD14">
            <v>0</v>
          </cell>
          <cell r="AE14">
            <v>67.000000000000043</v>
          </cell>
          <cell r="AF14">
            <v>0</v>
          </cell>
          <cell r="AG14">
            <v>3.0000000000000004</v>
          </cell>
          <cell r="AH14">
            <v>142.00000000000006</v>
          </cell>
          <cell r="AI14">
            <v>4.0000000000000142</v>
          </cell>
          <cell r="AJ14">
            <v>67.000000000000043</v>
          </cell>
          <cell r="AK14">
            <v>23.999999999999996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2.3346007604562753</v>
          </cell>
          <cell r="AV14">
            <v>0</v>
          </cell>
          <cell r="AW14">
            <v>0</v>
          </cell>
          <cell r="AX14">
            <v>0</v>
          </cell>
          <cell r="AY14">
            <v>0.99032258064516132</v>
          </cell>
          <cell r="AZ14">
            <v>108.23461538461551</v>
          </cell>
          <cell r="BA14">
            <v>126.34230769230784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0.39714359589041098</v>
          </cell>
          <cell r="BJ14">
            <v>0</v>
          </cell>
          <cell r="BK14">
            <v>0</v>
          </cell>
          <cell r="BL14">
            <v>1</v>
          </cell>
          <cell r="BM14">
            <v>0</v>
          </cell>
        </row>
        <row r="15">
          <cell r="B15">
            <v>8052341</v>
          </cell>
          <cell r="C15" t="str">
            <v>Rift House Primary School</v>
          </cell>
          <cell r="D15" t="str">
            <v>Primary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218</v>
          </cell>
          <cell r="N15">
            <v>218</v>
          </cell>
          <cell r="O15">
            <v>32</v>
          </cell>
          <cell r="P15">
            <v>186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218</v>
          </cell>
          <cell r="Z15">
            <v>31.142857142857142</v>
          </cell>
          <cell r="AA15">
            <v>113</v>
          </cell>
          <cell r="AB15">
            <v>135.48598130841123</v>
          </cell>
          <cell r="AC15">
            <v>0</v>
          </cell>
          <cell r="AD15">
            <v>0</v>
          </cell>
          <cell r="AE15">
            <v>74.999999999999915</v>
          </cell>
          <cell r="AF15">
            <v>0</v>
          </cell>
          <cell r="AG15">
            <v>2.0000000000000013</v>
          </cell>
          <cell r="AH15">
            <v>9.9999999999999947</v>
          </cell>
          <cell r="AI15">
            <v>5.0000000000000089</v>
          </cell>
          <cell r="AJ15">
            <v>114.00000000000004</v>
          </cell>
          <cell r="AK15">
            <v>11.999999999999995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4.6881720430107476</v>
          </cell>
          <cell r="AU15">
            <v>9.3763440860214953</v>
          </cell>
          <cell r="AV15">
            <v>0</v>
          </cell>
          <cell r="AW15">
            <v>0</v>
          </cell>
          <cell r="AX15">
            <v>0</v>
          </cell>
          <cell r="AY15">
            <v>1.0186915887850467</v>
          </cell>
          <cell r="AZ15">
            <v>74.604395604395592</v>
          </cell>
          <cell r="BA15">
            <v>87.439560439560424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1.1999999999999336</v>
          </cell>
          <cell r="BH15">
            <v>0</v>
          </cell>
          <cell r="BI15">
            <v>0.37033346973293801</v>
          </cell>
          <cell r="BJ15">
            <v>0</v>
          </cell>
          <cell r="BK15">
            <v>0</v>
          </cell>
          <cell r="BL15">
            <v>1</v>
          </cell>
          <cell r="BM15">
            <v>0</v>
          </cell>
        </row>
        <row r="16">
          <cell r="B16">
            <v>8052342</v>
          </cell>
          <cell r="C16" t="str">
            <v>Rossmere Primary School</v>
          </cell>
          <cell r="D16" t="str">
            <v>Primary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7</v>
          </cell>
          <cell r="J16">
            <v>0</v>
          </cell>
          <cell r="K16">
            <v>0</v>
          </cell>
          <cell r="L16">
            <v>0</v>
          </cell>
          <cell r="M16">
            <v>353</v>
          </cell>
          <cell r="N16">
            <v>353</v>
          </cell>
          <cell r="O16">
            <v>54</v>
          </cell>
          <cell r="P16">
            <v>299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353</v>
          </cell>
          <cell r="Z16">
            <v>50.428571428571431</v>
          </cell>
          <cell r="AA16">
            <v>141.99999999999989</v>
          </cell>
          <cell r="AB16">
            <v>193.6151515151515</v>
          </cell>
          <cell r="AC16">
            <v>0</v>
          </cell>
          <cell r="AD16">
            <v>0</v>
          </cell>
          <cell r="AE16">
            <v>118.00000000000016</v>
          </cell>
          <cell r="AF16">
            <v>0</v>
          </cell>
          <cell r="AG16">
            <v>8</v>
          </cell>
          <cell r="AH16">
            <v>5.0000000000000009</v>
          </cell>
          <cell r="AI16">
            <v>33.000000000000007</v>
          </cell>
          <cell r="AJ16">
            <v>115.99999999999993</v>
          </cell>
          <cell r="AK16">
            <v>72.999999999999972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1.1806020066889631</v>
          </cell>
          <cell r="AU16">
            <v>1.1806020066889631</v>
          </cell>
          <cell r="AV16">
            <v>0</v>
          </cell>
          <cell r="AW16">
            <v>0</v>
          </cell>
          <cell r="AX16">
            <v>0</v>
          </cell>
          <cell r="AY16">
            <v>1.0696969696969696</v>
          </cell>
          <cell r="AZ16">
            <v>103.34563758389248</v>
          </cell>
          <cell r="BA16">
            <v>122.0100671140938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0.25948723469387802</v>
          </cell>
          <cell r="BJ16">
            <v>0</v>
          </cell>
          <cell r="BK16">
            <v>0</v>
          </cell>
          <cell r="BL16">
            <v>1</v>
          </cell>
          <cell r="BM16">
            <v>0</v>
          </cell>
        </row>
        <row r="17">
          <cell r="B17">
            <v>8052364</v>
          </cell>
          <cell r="C17" t="str">
            <v>Grange Primary School</v>
          </cell>
          <cell r="D17" t="str">
            <v>Primary</v>
          </cell>
          <cell r="E17">
            <v>0</v>
          </cell>
          <cell r="F17">
            <v>1</v>
          </cell>
          <cell r="G17">
            <v>0</v>
          </cell>
          <cell r="H17">
            <v>0</v>
          </cell>
          <cell r="I17">
            <v>7</v>
          </cell>
          <cell r="J17">
            <v>0</v>
          </cell>
          <cell r="K17">
            <v>0</v>
          </cell>
          <cell r="L17">
            <v>0</v>
          </cell>
          <cell r="M17">
            <v>334</v>
          </cell>
          <cell r="N17">
            <v>334</v>
          </cell>
          <cell r="O17">
            <v>48</v>
          </cell>
          <cell r="P17">
            <v>286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334</v>
          </cell>
          <cell r="Z17">
            <v>47.714285714285715</v>
          </cell>
          <cell r="AA17">
            <v>183.99999999999989</v>
          </cell>
          <cell r="AB17">
            <v>218.26747720364742</v>
          </cell>
          <cell r="AC17">
            <v>0</v>
          </cell>
          <cell r="AD17">
            <v>0</v>
          </cell>
          <cell r="AE17">
            <v>44.000000000000071</v>
          </cell>
          <cell r="AF17">
            <v>0.99999999999999867</v>
          </cell>
          <cell r="AG17">
            <v>3.9999999999999947</v>
          </cell>
          <cell r="AH17">
            <v>2.0000000000000004</v>
          </cell>
          <cell r="AI17">
            <v>26.999999999999996</v>
          </cell>
          <cell r="AJ17">
            <v>131.99999999999989</v>
          </cell>
          <cell r="AK17">
            <v>123.99999999999996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3.5034965034965073</v>
          </cell>
          <cell r="AU17">
            <v>4.6713286713286761</v>
          </cell>
          <cell r="AV17">
            <v>0</v>
          </cell>
          <cell r="AW17">
            <v>0</v>
          </cell>
          <cell r="AX17">
            <v>0</v>
          </cell>
          <cell r="AY17">
            <v>11.167173252279634</v>
          </cell>
          <cell r="AZ17">
            <v>132.31316725978638</v>
          </cell>
          <cell r="BA17">
            <v>154.51957295373654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0.37751725000000003</v>
          </cell>
          <cell r="BJ17">
            <v>0</v>
          </cell>
          <cell r="BK17">
            <v>0</v>
          </cell>
          <cell r="BL17">
            <v>1</v>
          </cell>
          <cell r="BM17">
            <v>0</v>
          </cell>
        </row>
        <row r="18">
          <cell r="B18">
            <v>8053006</v>
          </cell>
          <cell r="C18" t="str">
            <v>Greatham CofE Primary School</v>
          </cell>
          <cell r="D18" t="str">
            <v>Primary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7</v>
          </cell>
          <cell r="J18">
            <v>0</v>
          </cell>
          <cell r="K18">
            <v>0</v>
          </cell>
          <cell r="L18">
            <v>0</v>
          </cell>
          <cell r="M18">
            <v>83</v>
          </cell>
          <cell r="N18">
            <v>83</v>
          </cell>
          <cell r="O18">
            <v>8</v>
          </cell>
          <cell r="P18">
            <v>75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83</v>
          </cell>
          <cell r="Z18">
            <v>11.857142857142858</v>
          </cell>
          <cell r="AA18">
            <v>17.000000000000021</v>
          </cell>
          <cell r="AB18">
            <v>26.48936170212766</v>
          </cell>
          <cell r="AC18">
            <v>0</v>
          </cell>
          <cell r="AD18">
            <v>0</v>
          </cell>
          <cell r="AE18">
            <v>80</v>
          </cell>
          <cell r="AF18">
            <v>0</v>
          </cell>
          <cell r="AG18">
            <v>0.99999999999999689</v>
          </cell>
          <cell r="AH18">
            <v>0</v>
          </cell>
          <cell r="AI18">
            <v>2.0000000000000022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1.1066666666666638</v>
          </cell>
          <cell r="AT18">
            <v>1.1066666666666638</v>
          </cell>
          <cell r="AU18">
            <v>1.1066666666666638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14.5833333333333</v>
          </cell>
          <cell r="BA18">
            <v>16.138888888888854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0.884265344642857</v>
          </cell>
          <cell r="BJ18">
            <v>0</v>
          </cell>
          <cell r="BK18">
            <v>0</v>
          </cell>
          <cell r="BL18">
            <v>1</v>
          </cell>
          <cell r="BM18">
            <v>0</v>
          </cell>
        </row>
        <row r="19">
          <cell r="B19">
            <v>8053321</v>
          </cell>
          <cell r="C19" t="str">
            <v>Sacred Heart RC Primary School</v>
          </cell>
          <cell r="D19" t="str">
            <v>Primary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  <cell r="L19">
            <v>0</v>
          </cell>
          <cell r="M19">
            <v>416</v>
          </cell>
          <cell r="N19">
            <v>416</v>
          </cell>
          <cell r="O19">
            <v>60</v>
          </cell>
          <cell r="P19">
            <v>356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416</v>
          </cell>
          <cell r="Z19">
            <v>59.428571428571431</v>
          </cell>
          <cell r="AA19">
            <v>45.999999999999972</v>
          </cell>
          <cell r="AB19">
            <v>68.834532374100718</v>
          </cell>
          <cell r="AC19">
            <v>0</v>
          </cell>
          <cell r="AD19">
            <v>0</v>
          </cell>
          <cell r="AE19">
            <v>229.99999999999983</v>
          </cell>
          <cell r="AF19">
            <v>0.99999999999999845</v>
          </cell>
          <cell r="AG19">
            <v>39</v>
          </cell>
          <cell r="AH19">
            <v>40.000000000000021</v>
          </cell>
          <cell r="AI19">
            <v>29.000000000000018</v>
          </cell>
          <cell r="AJ19">
            <v>18.999999999999989</v>
          </cell>
          <cell r="AK19">
            <v>58.000000000000036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2.3370786516853941</v>
          </cell>
          <cell r="AT19">
            <v>5.8426966292134752</v>
          </cell>
          <cell r="AU19">
            <v>5.8426966292134752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84.236619718309811</v>
          </cell>
          <cell r="BA19">
            <v>98.433802816901348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0.411841244568245</v>
          </cell>
          <cell r="BJ19">
            <v>0</v>
          </cell>
          <cell r="BK19">
            <v>0</v>
          </cell>
          <cell r="BL19">
            <v>1</v>
          </cell>
          <cell r="BM19">
            <v>0</v>
          </cell>
        </row>
        <row r="20">
          <cell r="B20">
            <v>8053322</v>
          </cell>
          <cell r="C20" t="str">
            <v>St Cuthbert's RC Primary School</v>
          </cell>
          <cell r="D20" t="str">
            <v>Primary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7</v>
          </cell>
          <cell r="J20">
            <v>0</v>
          </cell>
          <cell r="K20">
            <v>0</v>
          </cell>
          <cell r="L20">
            <v>0</v>
          </cell>
          <cell r="M20">
            <v>250</v>
          </cell>
          <cell r="N20">
            <v>250</v>
          </cell>
          <cell r="O20">
            <v>37</v>
          </cell>
          <cell r="P20">
            <v>213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250</v>
          </cell>
          <cell r="Z20">
            <v>35.714285714285715</v>
          </cell>
          <cell r="AA20">
            <v>68</v>
          </cell>
          <cell r="AB20">
            <v>85.106382978723403</v>
          </cell>
          <cell r="AC20">
            <v>0</v>
          </cell>
          <cell r="AD20">
            <v>0</v>
          </cell>
          <cell r="AE20">
            <v>63</v>
          </cell>
          <cell r="AF20">
            <v>1</v>
          </cell>
          <cell r="AG20">
            <v>55</v>
          </cell>
          <cell r="AH20">
            <v>22</v>
          </cell>
          <cell r="AI20">
            <v>26</v>
          </cell>
          <cell r="AJ20">
            <v>62</v>
          </cell>
          <cell r="AK20">
            <v>21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3.5211267605633751</v>
          </cell>
          <cell r="AT20">
            <v>12.910798122065724</v>
          </cell>
          <cell r="AU20">
            <v>18.779342723004699</v>
          </cell>
          <cell r="AV20">
            <v>0</v>
          </cell>
          <cell r="AW20">
            <v>0</v>
          </cell>
          <cell r="AX20">
            <v>0</v>
          </cell>
          <cell r="AY20">
            <v>1.0638297872340425</v>
          </cell>
          <cell r="AZ20">
            <v>73.088235294117695</v>
          </cell>
          <cell r="BA20">
            <v>85.78431372549025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0.31313365272277199</v>
          </cell>
          <cell r="BJ20">
            <v>0</v>
          </cell>
          <cell r="BK20">
            <v>0</v>
          </cell>
          <cell r="BL20">
            <v>1</v>
          </cell>
          <cell r="BM20">
            <v>0</v>
          </cell>
        </row>
        <row r="21">
          <cell r="B21">
            <v>8053323</v>
          </cell>
          <cell r="C21" t="str">
            <v>St Joseph's RC Primary School</v>
          </cell>
          <cell r="D21" t="str">
            <v>Primary</v>
          </cell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7</v>
          </cell>
          <cell r="J21">
            <v>0</v>
          </cell>
          <cell r="K21">
            <v>0</v>
          </cell>
          <cell r="L21">
            <v>0</v>
          </cell>
          <cell r="M21">
            <v>115</v>
          </cell>
          <cell r="N21">
            <v>115</v>
          </cell>
          <cell r="O21">
            <v>12</v>
          </cell>
          <cell r="P21">
            <v>103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115</v>
          </cell>
          <cell r="Z21">
            <v>16.428571428571427</v>
          </cell>
          <cell r="AA21">
            <v>43.000000000000014</v>
          </cell>
          <cell r="AB21">
            <v>49.4140625</v>
          </cell>
          <cell r="AC21">
            <v>0</v>
          </cell>
          <cell r="AD21">
            <v>0</v>
          </cell>
          <cell r="AE21">
            <v>25.999999999999982</v>
          </cell>
          <cell r="AF21">
            <v>0</v>
          </cell>
          <cell r="AG21">
            <v>0.99999999999999967</v>
          </cell>
          <cell r="AH21">
            <v>2.0000000000000018</v>
          </cell>
          <cell r="AI21">
            <v>2.0000000000000018</v>
          </cell>
          <cell r="AJ21">
            <v>25.999999999999982</v>
          </cell>
          <cell r="AK21">
            <v>58.000000000000064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8.9320388349514594</v>
          </cell>
          <cell r="AT21">
            <v>14.514563106796151</v>
          </cell>
          <cell r="AU21">
            <v>16.747572815533978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43.26</v>
          </cell>
          <cell r="BA21">
            <v>48.3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0.25761348347826102</v>
          </cell>
          <cell r="BJ21">
            <v>0</v>
          </cell>
          <cell r="BK21">
            <v>0</v>
          </cell>
          <cell r="BL21">
            <v>1</v>
          </cell>
          <cell r="BM21">
            <v>0</v>
          </cell>
        </row>
        <row r="22">
          <cell r="B22">
            <v>8053324</v>
          </cell>
          <cell r="C22" t="str">
            <v>St Teresa's RC Primary School</v>
          </cell>
          <cell r="D22" t="str">
            <v>Primary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7</v>
          </cell>
          <cell r="J22">
            <v>0</v>
          </cell>
          <cell r="K22">
            <v>0</v>
          </cell>
          <cell r="L22">
            <v>0</v>
          </cell>
          <cell r="M22">
            <v>310</v>
          </cell>
          <cell r="N22">
            <v>310</v>
          </cell>
          <cell r="O22">
            <v>42</v>
          </cell>
          <cell r="P22">
            <v>268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310</v>
          </cell>
          <cell r="Z22">
            <v>44.285714285714285</v>
          </cell>
          <cell r="AA22">
            <v>52.000000000000014</v>
          </cell>
          <cell r="AB22">
            <v>75.537974683544306</v>
          </cell>
          <cell r="AC22">
            <v>0</v>
          </cell>
          <cell r="AD22">
            <v>0</v>
          </cell>
          <cell r="AE22">
            <v>171.99999999999989</v>
          </cell>
          <cell r="AF22">
            <v>2.0000000000000009</v>
          </cell>
          <cell r="AG22">
            <v>6.9999999999999929</v>
          </cell>
          <cell r="AH22">
            <v>5.9999999999999938</v>
          </cell>
          <cell r="AI22">
            <v>23.000000000000007</v>
          </cell>
          <cell r="AJ22">
            <v>54.000000000000071</v>
          </cell>
          <cell r="AK22">
            <v>46.000000000000142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3.470149253731353</v>
          </cell>
          <cell r="AT22">
            <v>4.626865671641804</v>
          </cell>
          <cell r="AU22">
            <v>4.626865671641804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118.88721804511279</v>
          </cell>
          <cell r="BA22">
            <v>137.51879699248121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0.30894683551401902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</row>
        <row r="23">
          <cell r="B23">
            <v>8053328</v>
          </cell>
          <cell r="C23" t="str">
            <v>St Bega's RC Primary School</v>
          </cell>
          <cell r="D23" t="str">
            <v>Primary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7</v>
          </cell>
          <cell r="J23">
            <v>0</v>
          </cell>
          <cell r="K23">
            <v>0</v>
          </cell>
          <cell r="L23">
            <v>0</v>
          </cell>
          <cell r="M23">
            <v>164</v>
          </cell>
          <cell r="N23">
            <v>164</v>
          </cell>
          <cell r="O23">
            <v>25</v>
          </cell>
          <cell r="P23">
            <v>139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164</v>
          </cell>
          <cell r="Z23">
            <v>23.428571428571427</v>
          </cell>
          <cell r="AA23">
            <v>42.000000000000036</v>
          </cell>
          <cell r="AB23">
            <v>63.550000000000004</v>
          </cell>
          <cell r="AC23">
            <v>0</v>
          </cell>
          <cell r="AD23">
            <v>0</v>
          </cell>
          <cell r="AE23">
            <v>21.000000000000018</v>
          </cell>
          <cell r="AF23">
            <v>39.999999999999957</v>
          </cell>
          <cell r="AG23">
            <v>0</v>
          </cell>
          <cell r="AH23">
            <v>3.999999999999996</v>
          </cell>
          <cell r="AI23">
            <v>0</v>
          </cell>
          <cell r="AJ23">
            <v>50.000000000000036</v>
          </cell>
          <cell r="AK23">
            <v>48.999999999999986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2.3597122302158282</v>
          </cell>
          <cell r="AT23">
            <v>3.5395683453237345</v>
          </cell>
          <cell r="AU23">
            <v>3.5395683453237345</v>
          </cell>
          <cell r="AV23">
            <v>0</v>
          </cell>
          <cell r="AW23">
            <v>0</v>
          </cell>
          <cell r="AX23">
            <v>0</v>
          </cell>
          <cell r="AY23">
            <v>1.0250000000000001</v>
          </cell>
          <cell r="AZ23">
            <v>62.999999999999943</v>
          </cell>
          <cell r="BA23">
            <v>74.330935251798493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0.60000000000002329</v>
          </cell>
          <cell r="BH23">
            <v>0</v>
          </cell>
          <cell r="BI23">
            <v>0.57238267035175905</v>
          </cell>
          <cell r="BJ23">
            <v>0</v>
          </cell>
          <cell r="BK23">
            <v>0</v>
          </cell>
          <cell r="BL23">
            <v>1</v>
          </cell>
          <cell r="BM23">
            <v>0</v>
          </cell>
        </row>
        <row r="24">
          <cell r="B24">
            <v>8053329</v>
          </cell>
          <cell r="C24" t="str">
            <v>St John Vianney RC Primary School</v>
          </cell>
          <cell r="D24" t="str">
            <v>Primary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7</v>
          </cell>
          <cell r="J24">
            <v>0</v>
          </cell>
          <cell r="K24">
            <v>0</v>
          </cell>
          <cell r="L24">
            <v>0</v>
          </cell>
          <cell r="M24">
            <v>200</v>
          </cell>
          <cell r="N24">
            <v>200</v>
          </cell>
          <cell r="O24">
            <v>30</v>
          </cell>
          <cell r="P24">
            <v>170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200</v>
          </cell>
          <cell r="Z24">
            <v>28.571428571428573</v>
          </cell>
          <cell r="AA24">
            <v>33</v>
          </cell>
          <cell r="AB24">
            <v>40.796019900497512</v>
          </cell>
          <cell r="AC24">
            <v>0</v>
          </cell>
          <cell r="AD24">
            <v>0</v>
          </cell>
          <cell r="AE24">
            <v>96</v>
          </cell>
          <cell r="AF24">
            <v>0</v>
          </cell>
          <cell r="AG24">
            <v>3</v>
          </cell>
          <cell r="AH24">
            <v>28.999999999999996</v>
          </cell>
          <cell r="AI24">
            <v>1</v>
          </cell>
          <cell r="AJ24">
            <v>44</v>
          </cell>
          <cell r="AK24">
            <v>27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2.3529411764705799</v>
          </cell>
          <cell r="AT24">
            <v>4.7058823529411802</v>
          </cell>
          <cell r="AU24">
            <v>9.4117647058823604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69.408284023668628</v>
          </cell>
          <cell r="BA24">
            <v>81.656804733727796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0.38562372057761701</v>
          </cell>
          <cell r="BJ24">
            <v>0</v>
          </cell>
          <cell r="BK24">
            <v>0</v>
          </cell>
          <cell r="BL24">
            <v>1</v>
          </cell>
          <cell r="BM24">
            <v>0</v>
          </cell>
        </row>
        <row r="25">
          <cell r="B25">
            <v>8054000</v>
          </cell>
          <cell r="C25" t="str">
            <v>St Hild's Church of England Voluntary Aided School</v>
          </cell>
          <cell r="D25" t="str">
            <v>Secondary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5</v>
          </cell>
          <cell r="K25">
            <v>3</v>
          </cell>
          <cell r="L25">
            <v>2</v>
          </cell>
          <cell r="M25">
            <v>704</v>
          </cell>
          <cell r="N25">
            <v>0</v>
          </cell>
          <cell r="O25">
            <v>0</v>
          </cell>
          <cell r="P25">
            <v>0</v>
          </cell>
          <cell r="Q25">
            <v>704</v>
          </cell>
          <cell r="R25">
            <v>438</v>
          </cell>
          <cell r="S25">
            <v>266</v>
          </cell>
          <cell r="T25">
            <v>162</v>
          </cell>
          <cell r="U25">
            <v>144</v>
          </cell>
          <cell r="V25">
            <v>132</v>
          </cell>
          <cell r="W25">
            <v>266</v>
          </cell>
          <cell r="X25">
            <v>0</v>
          </cell>
          <cell r="Y25">
            <v>704</v>
          </cell>
          <cell r="Z25">
            <v>140.80000000000001</v>
          </cell>
          <cell r="AA25">
            <v>0</v>
          </cell>
          <cell r="AB25">
            <v>0</v>
          </cell>
          <cell r="AC25">
            <v>276.99999999999994</v>
          </cell>
          <cell r="AD25">
            <v>358.419452887538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203.00000000000017</v>
          </cell>
          <cell r="AM25">
            <v>52.999999999999993</v>
          </cell>
          <cell r="AN25">
            <v>8.0000000000000266</v>
          </cell>
          <cell r="AO25">
            <v>95.999999999999744</v>
          </cell>
          <cell r="AP25">
            <v>11</v>
          </cell>
          <cell r="AQ25">
            <v>209</v>
          </cell>
          <cell r="AR25">
            <v>124.00000000000026</v>
          </cell>
          <cell r="AS25">
            <v>0</v>
          </cell>
          <cell r="AT25">
            <v>0</v>
          </cell>
          <cell r="AU25">
            <v>0</v>
          </cell>
          <cell r="AV25">
            <v>3.9999999999999991</v>
          </cell>
          <cell r="AW25">
            <v>3.9999999999999991</v>
          </cell>
          <cell r="AX25">
            <v>3.9999999999999991</v>
          </cell>
          <cell r="AY25">
            <v>6.4194528875379939</v>
          </cell>
          <cell r="AZ25">
            <v>0</v>
          </cell>
          <cell r="BA25">
            <v>0</v>
          </cell>
          <cell r="BB25">
            <v>53.303225806451593</v>
          </cell>
          <cell r="BC25">
            <v>58.628571428571405</v>
          </cell>
          <cell r="BD25">
            <v>60.923076923076984</v>
          </cell>
          <cell r="BE25">
            <v>50.378787878787776</v>
          </cell>
          <cell r="BF25">
            <v>147.55791121050419</v>
          </cell>
          <cell r="BG25">
            <v>0</v>
          </cell>
          <cell r="BH25">
            <v>0</v>
          </cell>
          <cell r="BI25">
            <v>0</v>
          </cell>
          <cell r="BJ25">
            <v>1.2186193749049401</v>
          </cell>
          <cell r="BK25">
            <v>0</v>
          </cell>
          <cell r="BL25">
            <v>0</v>
          </cell>
          <cell r="BM25">
            <v>1</v>
          </cell>
        </row>
        <row r="26">
          <cell r="B26">
            <v>8054133</v>
          </cell>
          <cell r="C26" t="str">
            <v>High Tunstall College of Science</v>
          </cell>
          <cell r="D26" t="str">
            <v>Secondary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5</v>
          </cell>
          <cell r="K26">
            <v>3</v>
          </cell>
          <cell r="L26">
            <v>2</v>
          </cell>
          <cell r="M26">
            <v>1097</v>
          </cell>
          <cell r="N26">
            <v>0</v>
          </cell>
          <cell r="O26">
            <v>0</v>
          </cell>
          <cell r="P26">
            <v>0</v>
          </cell>
          <cell r="Q26">
            <v>1097</v>
          </cell>
          <cell r="R26">
            <v>716</v>
          </cell>
          <cell r="S26">
            <v>381</v>
          </cell>
          <cell r="T26">
            <v>246</v>
          </cell>
          <cell r="U26">
            <v>239</v>
          </cell>
          <cell r="V26">
            <v>231</v>
          </cell>
          <cell r="W26">
            <v>381</v>
          </cell>
          <cell r="X26">
            <v>0</v>
          </cell>
          <cell r="Y26">
            <v>1097</v>
          </cell>
          <cell r="Z26">
            <v>219.4</v>
          </cell>
          <cell r="AA26">
            <v>0</v>
          </cell>
          <cell r="AB26">
            <v>0</v>
          </cell>
          <cell r="AC26">
            <v>223</v>
          </cell>
          <cell r="AD26">
            <v>350.41611374407586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658.99999999999989</v>
          </cell>
          <cell r="AM26">
            <v>5.0000000000000009</v>
          </cell>
          <cell r="AN26">
            <v>116</v>
          </cell>
          <cell r="AO26">
            <v>52.000000000000036</v>
          </cell>
          <cell r="AP26">
            <v>53.00000000000005</v>
          </cell>
          <cell r="AQ26">
            <v>156.99999999999957</v>
          </cell>
          <cell r="AR26">
            <v>54.999999999999964</v>
          </cell>
          <cell r="AS26">
            <v>0</v>
          </cell>
          <cell r="AT26">
            <v>0</v>
          </cell>
          <cell r="AU26">
            <v>0</v>
          </cell>
          <cell r="AV26">
            <v>2.0000000000000049</v>
          </cell>
          <cell r="AW26">
            <v>8.9999999999999982</v>
          </cell>
          <cell r="AX26">
            <v>17.000000000000007</v>
          </cell>
          <cell r="AY26">
            <v>14.557345971563981</v>
          </cell>
          <cell r="AZ26">
            <v>0</v>
          </cell>
          <cell r="BA26">
            <v>0</v>
          </cell>
          <cell r="BB26">
            <v>77.314285714285646</v>
          </cell>
          <cell r="BC26">
            <v>71.191489361702153</v>
          </cell>
          <cell r="BD26">
            <v>88.924778761061859</v>
          </cell>
          <cell r="BE26">
            <v>59.826446280991831</v>
          </cell>
          <cell r="BF26">
            <v>193.01152779666654</v>
          </cell>
          <cell r="BG26">
            <v>0</v>
          </cell>
          <cell r="BH26">
            <v>0</v>
          </cell>
          <cell r="BI26">
            <v>0</v>
          </cell>
          <cell r="BJ26">
            <v>1.0451583705244101</v>
          </cell>
          <cell r="BK26">
            <v>0</v>
          </cell>
          <cell r="BL26">
            <v>0</v>
          </cell>
          <cell r="BM26">
            <v>1</v>
          </cell>
        </row>
        <row r="27">
          <cell r="B27">
            <v>8052002</v>
          </cell>
          <cell r="C27" t="str">
            <v>Eskdale Academy</v>
          </cell>
          <cell r="D27" t="str">
            <v>Primary</v>
          </cell>
          <cell r="E27" t="str">
            <v>Recoupment Academy</v>
          </cell>
          <cell r="F27">
            <v>1</v>
          </cell>
          <cell r="G27">
            <v>0</v>
          </cell>
          <cell r="H27">
            <v>0</v>
          </cell>
          <cell r="I27">
            <v>7</v>
          </cell>
          <cell r="J27">
            <v>0</v>
          </cell>
          <cell r="K27">
            <v>0</v>
          </cell>
          <cell r="L27">
            <v>0</v>
          </cell>
          <cell r="M27">
            <v>185</v>
          </cell>
          <cell r="N27">
            <v>185</v>
          </cell>
          <cell r="O27">
            <v>30</v>
          </cell>
          <cell r="P27">
            <v>155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185</v>
          </cell>
          <cell r="Z27">
            <v>26.428571428571427</v>
          </cell>
          <cell r="AA27">
            <v>105.00000000000007</v>
          </cell>
          <cell r="AB27">
            <v>138.75</v>
          </cell>
          <cell r="AC27">
            <v>0</v>
          </cell>
          <cell r="AD27">
            <v>0</v>
          </cell>
          <cell r="AE27">
            <v>24.000000000000046</v>
          </cell>
          <cell r="AF27">
            <v>1.9999999999999978</v>
          </cell>
          <cell r="AG27">
            <v>1.9999999999999978</v>
          </cell>
          <cell r="AH27">
            <v>2.9999999999999969</v>
          </cell>
          <cell r="AI27">
            <v>2.9999999999999969</v>
          </cell>
          <cell r="AJ27">
            <v>105.00000000000007</v>
          </cell>
          <cell r="AK27">
            <v>46.000000000000064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2.3870967741935463</v>
          </cell>
          <cell r="AU27">
            <v>3.580645161290319</v>
          </cell>
          <cell r="AV27">
            <v>0</v>
          </cell>
          <cell r="AW27">
            <v>0</v>
          </cell>
          <cell r="AX27">
            <v>0</v>
          </cell>
          <cell r="AY27">
            <v>1.0755813953488371</v>
          </cell>
          <cell r="AZ27">
            <v>49.967105263157961</v>
          </cell>
          <cell r="BA27">
            <v>59.638157894736928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0.373009485459184</v>
          </cell>
          <cell r="BJ27">
            <v>0</v>
          </cell>
          <cell r="BK27">
            <v>0</v>
          </cell>
          <cell r="BL27">
            <v>1</v>
          </cell>
          <cell r="BM27">
            <v>0</v>
          </cell>
        </row>
        <row r="28">
          <cell r="B28">
            <v>8052090</v>
          </cell>
          <cell r="C28" t="str">
            <v>Brougham Primary School</v>
          </cell>
          <cell r="D28" t="str">
            <v>Primary</v>
          </cell>
          <cell r="E28" t="str">
            <v>Recoupment Academy</v>
          </cell>
          <cell r="F28">
            <v>1</v>
          </cell>
          <cell r="G28">
            <v>0</v>
          </cell>
          <cell r="H28">
            <v>0</v>
          </cell>
          <cell r="I28">
            <v>7</v>
          </cell>
          <cell r="J28">
            <v>0</v>
          </cell>
          <cell r="K28">
            <v>0</v>
          </cell>
          <cell r="L28">
            <v>0</v>
          </cell>
          <cell r="M28">
            <v>282</v>
          </cell>
          <cell r="N28">
            <v>282</v>
          </cell>
          <cell r="O28">
            <v>43</v>
          </cell>
          <cell r="P28">
            <v>239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282</v>
          </cell>
          <cell r="Z28">
            <v>40.285714285714285</v>
          </cell>
          <cell r="AA28">
            <v>169.99999999999997</v>
          </cell>
          <cell r="AB28">
            <v>200.42142857142858</v>
          </cell>
          <cell r="AC28">
            <v>0</v>
          </cell>
          <cell r="AD28">
            <v>0</v>
          </cell>
          <cell r="AE28">
            <v>7.0000000000000027</v>
          </cell>
          <cell r="AF28">
            <v>0</v>
          </cell>
          <cell r="AG28">
            <v>9.0000000000000071</v>
          </cell>
          <cell r="AH28">
            <v>6.0000000000000133</v>
          </cell>
          <cell r="AI28">
            <v>26.999999999999993</v>
          </cell>
          <cell r="AJ28">
            <v>23.000000000000011</v>
          </cell>
          <cell r="AK28">
            <v>210.00000000000006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3.5397489539748879</v>
          </cell>
          <cell r="AT28">
            <v>4.7196652719665364</v>
          </cell>
          <cell r="AU28">
            <v>10.619246861924692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88.978354978354915</v>
          </cell>
          <cell r="BA28">
            <v>104.9870129870129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1.7999999999999283</v>
          </cell>
          <cell r="BH28">
            <v>0</v>
          </cell>
          <cell r="BI28">
            <v>0.47130638191268198</v>
          </cell>
          <cell r="BJ28">
            <v>0</v>
          </cell>
          <cell r="BK28">
            <v>0</v>
          </cell>
          <cell r="BL28">
            <v>1</v>
          </cell>
          <cell r="BM28">
            <v>0</v>
          </cell>
        </row>
        <row r="29">
          <cell r="B29">
            <v>8052127</v>
          </cell>
          <cell r="C29" t="str">
            <v>Jesmond Gardens Primary School</v>
          </cell>
          <cell r="D29" t="str">
            <v>Primary</v>
          </cell>
          <cell r="E29" t="str">
            <v>Recoupment Academy</v>
          </cell>
          <cell r="F29">
            <v>1</v>
          </cell>
          <cell r="G29">
            <v>0</v>
          </cell>
          <cell r="H29">
            <v>0</v>
          </cell>
          <cell r="I29">
            <v>7</v>
          </cell>
          <cell r="J29">
            <v>0</v>
          </cell>
          <cell r="K29">
            <v>0</v>
          </cell>
          <cell r="L29">
            <v>0</v>
          </cell>
          <cell r="M29">
            <v>308</v>
          </cell>
          <cell r="N29">
            <v>308</v>
          </cell>
          <cell r="O29">
            <v>45</v>
          </cell>
          <cell r="P29">
            <v>263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308</v>
          </cell>
          <cell r="Z29">
            <v>44</v>
          </cell>
          <cell r="AA29">
            <v>98.999999999999872</v>
          </cell>
          <cell r="AB29">
            <v>138.30573248407643</v>
          </cell>
          <cell r="AC29">
            <v>0</v>
          </cell>
          <cell r="AD29">
            <v>0</v>
          </cell>
          <cell r="AE29">
            <v>14.045602605863198</v>
          </cell>
          <cell r="AF29">
            <v>0</v>
          </cell>
          <cell r="AG29">
            <v>46.149837133550612</v>
          </cell>
          <cell r="AH29">
            <v>71.231270358306219</v>
          </cell>
          <cell r="AI29">
            <v>66.214983713355096</v>
          </cell>
          <cell r="AJ29">
            <v>16.052117263843645</v>
          </cell>
          <cell r="AK29">
            <v>94.306188925081372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2.3422053231939177</v>
          </cell>
          <cell r="AT29">
            <v>3.513307984790881</v>
          </cell>
          <cell r="AU29">
            <v>5.8555133079848023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94.358778625954074</v>
          </cell>
          <cell r="BA29">
            <v>110.50381679389299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0.39550033180076599</v>
          </cell>
          <cell r="BJ29">
            <v>0</v>
          </cell>
          <cell r="BK29">
            <v>0</v>
          </cell>
          <cell r="BL29">
            <v>1</v>
          </cell>
          <cell r="BM29">
            <v>0</v>
          </cell>
        </row>
        <row r="30">
          <cell r="B30">
            <v>8052151</v>
          </cell>
          <cell r="C30" t="str">
            <v>Eldon Grove Academy</v>
          </cell>
          <cell r="D30" t="str">
            <v>Primary</v>
          </cell>
          <cell r="E30" t="str">
            <v>Recoupment Academy</v>
          </cell>
          <cell r="F30">
            <v>1</v>
          </cell>
          <cell r="G30">
            <v>0</v>
          </cell>
          <cell r="H30">
            <v>0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454</v>
          </cell>
          <cell r="N30">
            <v>454</v>
          </cell>
          <cell r="O30">
            <v>60</v>
          </cell>
          <cell r="P30">
            <v>394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454</v>
          </cell>
          <cell r="Z30">
            <v>64.857142857142861</v>
          </cell>
          <cell r="AA30">
            <v>97.999999999999815</v>
          </cell>
          <cell r="AB30">
            <v>129.57079646017698</v>
          </cell>
          <cell r="AC30">
            <v>0</v>
          </cell>
          <cell r="AD30">
            <v>0</v>
          </cell>
          <cell r="AE30">
            <v>257.99999999999994</v>
          </cell>
          <cell r="AF30">
            <v>0</v>
          </cell>
          <cell r="AG30">
            <v>20.000000000000025</v>
          </cell>
          <cell r="AH30">
            <v>22.000000000000007</v>
          </cell>
          <cell r="AI30">
            <v>77.000000000000043</v>
          </cell>
          <cell r="AJ30">
            <v>53.999999999999986</v>
          </cell>
          <cell r="AK30">
            <v>22.999999999999979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4.6091370558375679</v>
          </cell>
          <cell r="AT30">
            <v>10.370558375634504</v>
          </cell>
          <cell r="AU30">
            <v>11.52284263959392</v>
          </cell>
          <cell r="AV30">
            <v>0</v>
          </cell>
          <cell r="AW30">
            <v>0</v>
          </cell>
          <cell r="AX30">
            <v>0</v>
          </cell>
          <cell r="AY30">
            <v>13.057522123893806</v>
          </cell>
          <cell r="AZ30">
            <v>90.057142857143035</v>
          </cell>
          <cell r="BA30">
            <v>103.77142857142877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0.42755255698324002</v>
          </cell>
          <cell r="BJ30">
            <v>0</v>
          </cell>
          <cell r="BK30">
            <v>0</v>
          </cell>
          <cell r="BL30">
            <v>1</v>
          </cell>
          <cell r="BM30">
            <v>0</v>
          </cell>
        </row>
        <row r="31">
          <cell r="B31">
            <v>8052156</v>
          </cell>
          <cell r="C31" t="str">
            <v>Stranton Primary School</v>
          </cell>
          <cell r="D31" t="str">
            <v>Primary</v>
          </cell>
          <cell r="E31" t="str">
            <v>Recoupment Academy</v>
          </cell>
          <cell r="F31">
            <v>1</v>
          </cell>
          <cell r="G31">
            <v>0</v>
          </cell>
          <cell r="H31">
            <v>0</v>
          </cell>
          <cell r="I31">
            <v>7</v>
          </cell>
          <cell r="J31">
            <v>0</v>
          </cell>
          <cell r="K31">
            <v>0</v>
          </cell>
          <cell r="L31">
            <v>0</v>
          </cell>
          <cell r="M31">
            <v>302</v>
          </cell>
          <cell r="N31">
            <v>302</v>
          </cell>
          <cell r="O31">
            <v>37</v>
          </cell>
          <cell r="P31">
            <v>265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302</v>
          </cell>
          <cell r="Z31">
            <v>43.142857142857146</v>
          </cell>
          <cell r="AA31">
            <v>149.99999999999991</v>
          </cell>
          <cell r="AB31">
            <v>186.23333333333335</v>
          </cell>
          <cell r="AC31">
            <v>0</v>
          </cell>
          <cell r="AD31">
            <v>0</v>
          </cell>
          <cell r="AE31">
            <v>40.000000000000057</v>
          </cell>
          <cell r="AF31">
            <v>0</v>
          </cell>
          <cell r="AG31">
            <v>19.999999999999996</v>
          </cell>
          <cell r="AH31">
            <v>21</v>
          </cell>
          <cell r="AI31">
            <v>34.000000000000107</v>
          </cell>
          <cell r="AJ31">
            <v>151</v>
          </cell>
          <cell r="AK31">
            <v>35.999999999999993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9.1169811320754661</v>
          </cell>
          <cell r="AT31">
            <v>18.233962264150932</v>
          </cell>
          <cell r="AU31">
            <v>22.792452830188665</v>
          </cell>
          <cell r="AV31">
            <v>0</v>
          </cell>
          <cell r="AW31">
            <v>0</v>
          </cell>
          <cell r="AX31">
            <v>0</v>
          </cell>
          <cell r="AY31">
            <v>4.0266666666666673</v>
          </cell>
          <cell r="AZ31">
            <v>116.0743801652893</v>
          </cell>
          <cell r="BA31">
            <v>132.28099173553724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8.7999999999999634</v>
          </cell>
          <cell r="BH31">
            <v>0</v>
          </cell>
          <cell r="BI31">
            <v>0.305766725730994</v>
          </cell>
          <cell r="BJ31">
            <v>0</v>
          </cell>
          <cell r="BK31">
            <v>0</v>
          </cell>
          <cell r="BL31">
            <v>1</v>
          </cell>
          <cell r="BM31">
            <v>0</v>
          </cell>
        </row>
        <row r="32">
          <cell r="B32">
            <v>8052215</v>
          </cell>
          <cell r="C32" t="str">
            <v>West View Primary School</v>
          </cell>
          <cell r="D32" t="str">
            <v>Primary</v>
          </cell>
          <cell r="E32" t="str">
            <v>Recoupment Academy</v>
          </cell>
          <cell r="F32">
            <v>1</v>
          </cell>
          <cell r="G32">
            <v>0</v>
          </cell>
          <cell r="H32">
            <v>0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363</v>
          </cell>
          <cell r="N32">
            <v>363</v>
          </cell>
          <cell r="O32">
            <v>44</v>
          </cell>
          <cell r="P32">
            <v>319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363</v>
          </cell>
          <cell r="Z32">
            <v>51.857142857142854</v>
          </cell>
          <cell r="AA32">
            <v>219.99999999999997</v>
          </cell>
          <cell r="AB32">
            <v>266.13477088948787</v>
          </cell>
          <cell r="AC32">
            <v>0</v>
          </cell>
          <cell r="AD32">
            <v>0</v>
          </cell>
          <cell r="AE32">
            <v>22.999999999999989</v>
          </cell>
          <cell r="AF32">
            <v>0</v>
          </cell>
          <cell r="AG32">
            <v>2.0000000000000009</v>
          </cell>
          <cell r="AH32">
            <v>21.999999999999996</v>
          </cell>
          <cell r="AI32">
            <v>1.0000000000000004</v>
          </cell>
          <cell r="AJ32">
            <v>188.99999999999986</v>
          </cell>
          <cell r="AK32">
            <v>126.00000000000003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1.1379310344827571</v>
          </cell>
          <cell r="AT32">
            <v>3.4137931034482749</v>
          </cell>
          <cell r="AU32">
            <v>6.8275862068965569</v>
          </cell>
          <cell r="AV32">
            <v>0</v>
          </cell>
          <cell r="AW32">
            <v>0</v>
          </cell>
          <cell r="AX32">
            <v>0</v>
          </cell>
          <cell r="AY32">
            <v>6.8490566037735849</v>
          </cell>
          <cell r="AZ32">
            <v>142.79047619047631</v>
          </cell>
          <cell r="BA32">
            <v>162.48571428571444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2.7000000000001352</v>
          </cell>
          <cell r="BH32">
            <v>0</v>
          </cell>
          <cell r="BI32">
            <v>0.403454253104925</v>
          </cell>
          <cell r="BJ32">
            <v>0</v>
          </cell>
          <cell r="BK32">
            <v>0</v>
          </cell>
          <cell r="BL32">
            <v>1</v>
          </cell>
          <cell r="BM32">
            <v>0</v>
          </cell>
        </row>
        <row r="33">
          <cell r="B33">
            <v>8052237</v>
          </cell>
          <cell r="C33" t="str">
            <v>West Park Primary School</v>
          </cell>
          <cell r="D33" t="str">
            <v>Primary</v>
          </cell>
          <cell r="E33" t="str">
            <v>Recoupment Academy</v>
          </cell>
          <cell r="F33">
            <v>1</v>
          </cell>
          <cell r="G33">
            <v>0</v>
          </cell>
          <cell r="H33">
            <v>0</v>
          </cell>
          <cell r="I33">
            <v>7</v>
          </cell>
          <cell r="J33">
            <v>0</v>
          </cell>
          <cell r="K33">
            <v>0</v>
          </cell>
          <cell r="L33">
            <v>0</v>
          </cell>
          <cell r="M33">
            <v>292</v>
          </cell>
          <cell r="N33">
            <v>292</v>
          </cell>
          <cell r="O33">
            <v>27</v>
          </cell>
          <cell r="P33">
            <v>265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292</v>
          </cell>
          <cell r="Z33">
            <v>41.714285714285715</v>
          </cell>
          <cell r="AA33">
            <v>9.0000000000000071</v>
          </cell>
          <cell r="AB33">
            <v>19.973941368078176</v>
          </cell>
          <cell r="AC33">
            <v>0</v>
          </cell>
          <cell r="AD33">
            <v>0</v>
          </cell>
          <cell r="AE33">
            <v>252.86597938144331</v>
          </cell>
          <cell r="AF33">
            <v>0</v>
          </cell>
          <cell r="AG33">
            <v>15.051546391752572</v>
          </cell>
          <cell r="AH33">
            <v>5.0171821305841808</v>
          </cell>
          <cell r="AI33">
            <v>6.0206185567010229</v>
          </cell>
          <cell r="AJ33">
            <v>9.0309278350515481</v>
          </cell>
          <cell r="AK33">
            <v>4.0137457044673681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1.1018867924528311</v>
          </cell>
          <cell r="AU33">
            <v>1.1018867924528311</v>
          </cell>
          <cell r="AV33">
            <v>0</v>
          </cell>
          <cell r="AW33">
            <v>0</v>
          </cell>
          <cell r="AX33">
            <v>0</v>
          </cell>
          <cell r="AY33">
            <v>1.9022801302931598</v>
          </cell>
          <cell r="AZ33">
            <v>68.517110266159719</v>
          </cell>
          <cell r="BA33">
            <v>75.498098859315618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0.74018858246753305</v>
          </cell>
          <cell r="BJ33">
            <v>0</v>
          </cell>
          <cell r="BK33">
            <v>0</v>
          </cell>
          <cell r="BL33">
            <v>1</v>
          </cell>
          <cell r="BM33">
            <v>0</v>
          </cell>
        </row>
        <row r="34">
          <cell r="B34">
            <v>8053320</v>
          </cell>
          <cell r="C34" t="str">
            <v>St Aidan's Church of England Memorial Primary School</v>
          </cell>
          <cell r="D34" t="str">
            <v>Primary</v>
          </cell>
          <cell r="E34" t="str">
            <v>Recoupment Academy</v>
          </cell>
          <cell r="F34">
            <v>1</v>
          </cell>
          <cell r="G34">
            <v>0</v>
          </cell>
          <cell r="H34">
            <v>0</v>
          </cell>
          <cell r="I34">
            <v>7</v>
          </cell>
          <cell r="J34">
            <v>0</v>
          </cell>
          <cell r="K34">
            <v>0</v>
          </cell>
          <cell r="L34">
            <v>0</v>
          </cell>
          <cell r="M34">
            <v>306</v>
          </cell>
          <cell r="N34">
            <v>306</v>
          </cell>
          <cell r="O34">
            <v>36</v>
          </cell>
          <cell r="P34">
            <v>270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306</v>
          </cell>
          <cell r="Z34">
            <v>43.714285714285715</v>
          </cell>
          <cell r="AA34">
            <v>118.00000000000007</v>
          </cell>
          <cell r="AB34">
            <v>151.0632911392405</v>
          </cell>
          <cell r="AC34">
            <v>0</v>
          </cell>
          <cell r="AD34">
            <v>0</v>
          </cell>
          <cell r="AE34">
            <v>44.000000000000114</v>
          </cell>
          <cell r="AF34">
            <v>0</v>
          </cell>
          <cell r="AG34">
            <v>88.999999999999886</v>
          </cell>
          <cell r="AH34">
            <v>23.000000000000011</v>
          </cell>
          <cell r="AI34">
            <v>32.000000000000057</v>
          </cell>
          <cell r="AJ34">
            <v>91.000000000000099</v>
          </cell>
          <cell r="AK34">
            <v>27.000000000000014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1.1333333333333322</v>
          </cell>
          <cell r="AT34">
            <v>6.7999999999999927</v>
          </cell>
          <cell r="AU34">
            <v>6.7999999999999927</v>
          </cell>
          <cell r="AV34">
            <v>0</v>
          </cell>
          <cell r="AW34">
            <v>0</v>
          </cell>
          <cell r="AX34">
            <v>0</v>
          </cell>
          <cell r="AY34">
            <v>2.9050632911392404</v>
          </cell>
          <cell r="AZ34">
            <v>92.716981132075375</v>
          </cell>
          <cell r="BA34">
            <v>105.07924528301876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0.41337207312252999</v>
          </cell>
          <cell r="BJ34">
            <v>0</v>
          </cell>
          <cell r="BK34">
            <v>0</v>
          </cell>
          <cell r="BL34">
            <v>1</v>
          </cell>
          <cell r="BM34">
            <v>0</v>
          </cell>
        </row>
        <row r="35">
          <cell r="B35">
            <v>8053330</v>
          </cell>
          <cell r="C35" t="str">
            <v>Holy Trinity Church of England Primary School</v>
          </cell>
          <cell r="D35" t="str">
            <v>Primary</v>
          </cell>
          <cell r="E35" t="str">
            <v>Recoupment Academy</v>
          </cell>
          <cell r="F35">
            <v>1</v>
          </cell>
          <cell r="G35">
            <v>0</v>
          </cell>
          <cell r="H35">
            <v>0</v>
          </cell>
          <cell r="I35">
            <v>7</v>
          </cell>
          <cell r="J35">
            <v>0</v>
          </cell>
          <cell r="K35">
            <v>0</v>
          </cell>
          <cell r="L35">
            <v>0</v>
          </cell>
          <cell r="M35">
            <v>209</v>
          </cell>
          <cell r="N35">
            <v>209</v>
          </cell>
          <cell r="O35">
            <v>30</v>
          </cell>
          <cell r="P35">
            <v>179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209</v>
          </cell>
          <cell r="Z35">
            <v>29.857142857142858</v>
          </cell>
          <cell r="AA35">
            <v>18</v>
          </cell>
          <cell r="AB35">
            <v>35</v>
          </cell>
          <cell r="AC35">
            <v>0</v>
          </cell>
          <cell r="AD35">
            <v>0</v>
          </cell>
          <cell r="AE35">
            <v>190.91346153846143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14.067307692307692</v>
          </cell>
          <cell r="AK35">
            <v>4.0192307692307629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53.99999999999995</v>
          </cell>
          <cell r="BA35">
            <v>63.050279329608884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0.79217847163814203</v>
          </cell>
          <cell r="BJ35">
            <v>0</v>
          </cell>
          <cell r="BK35">
            <v>0</v>
          </cell>
          <cell r="BL35">
            <v>1</v>
          </cell>
          <cell r="BM35">
            <v>0</v>
          </cell>
        </row>
        <row r="36">
          <cell r="B36">
            <v>8054001</v>
          </cell>
          <cell r="C36" t="str">
            <v>Dyke House Sports and Technology College</v>
          </cell>
          <cell r="D36" t="str">
            <v>Secondary</v>
          </cell>
          <cell r="E36" t="str">
            <v>Recoupment Academy</v>
          </cell>
          <cell r="F36">
            <v>1</v>
          </cell>
          <cell r="G36">
            <v>0</v>
          </cell>
          <cell r="H36">
            <v>0</v>
          </cell>
          <cell r="I36">
            <v>0</v>
          </cell>
          <cell r="J36">
            <v>5</v>
          </cell>
          <cell r="K36">
            <v>3</v>
          </cell>
          <cell r="L36">
            <v>2</v>
          </cell>
          <cell r="M36">
            <v>1199</v>
          </cell>
          <cell r="N36">
            <v>0</v>
          </cell>
          <cell r="O36">
            <v>0</v>
          </cell>
          <cell r="P36">
            <v>0</v>
          </cell>
          <cell r="Q36">
            <v>1199</v>
          </cell>
          <cell r="R36">
            <v>737</v>
          </cell>
          <cell r="S36">
            <v>462</v>
          </cell>
          <cell r="T36">
            <v>251</v>
          </cell>
          <cell r="U36">
            <v>249</v>
          </cell>
          <cell r="V36">
            <v>237</v>
          </cell>
          <cell r="W36">
            <v>462</v>
          </cell>
          <cell r="X36">
            <v>0</v>
          </cell>
          <cell r="Y36">
            <v>1199</v>
          </cell>
          <cell r="Z36">
            <v>239.8</v>
          </cell>
          <cell r="AA36">
            <v>0</v>
          </cell>
          <cell r="AB36">
            <v>0</v>
          </cell>
          <cell r="AC36">
            <v>399.00000000000051</v>
          </cell>
          <cell r="AD36">
            <v>611.37639965546941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318.79765886287618</v>
          </cell>
          <cell r="AM36">
            <v>9.0225752508361161</v>
          </cell>
          <cell r="AN36">
            <v>100.25083612040139</v>
          </cell>
          <cell r="AO36">
            <v>65.163043478260846</v>
          </cell>
          <cell r="AP36">
            <v>90.225752508361154</v>
          </cell>
          <cell r="AQ36">
            <v>263.65969899665498</v>
          </cell>
          <cell r="AR36">
            <v>351.88043478260846</v>
          </cell>
          <cell r="AS36">
            <v>0</v>
          </cell>
          <cell r="AT36">
            <v>0</v>
          </cell>
          <cell r="AU36">
            <v>0</v>
          </cell>
          <cell r="AV36">
            <v>2.0083752093802332</v>
          </cell>
          <cell r="AW36">
            <v>10.041876046901178</v>
          </cell>
          <cell r="AX36">
            <v>11.046063651591295</v>
          </cell>
          <cell r="AY36">
            <v>23.752799310938848</v>
          </cell>
          <cell r="AZ36">
            <v>0</v>
          </cell>
          <cell r="BA36">
            <v>0</v>
          </cell>
          <cell r="BB36">
            <v>84.999999999999943</v>
          </cell>
          <cell r="BC36">
            <v>85.342741935483872</v>
          </cell>
          <cell r="BD36">
            <v>125.11158798283273</v>
          </cell>
          <cell r="BE36">
            <v>70.839999999999847</v>
          </cell>
          <cell r="BF36">
            <v>234.50286469249625</v>
          </cell>
          <cell r="BG36">
            <v>0</v>
          </cell>
          <cell r="BH36">
            <v>0</v>
          </cell>
          <cell r="BI36">
            <v>0</v>
          </cell>
          <cell r="BJ36">
            <v>1.2034137833620699</v>
          </cell>
          <cell r="BK36">
            <v>0</v>
          </cell>
          <cell r="BL36">
            <v>0</v>
          </cell>
          <cell r="BM36">
            <v>1</v>
          </cell>
        </row>
        <row r="37">
          <cell r="B37">
            <v>8054002</v>
          </cell>
          <cell r="C37" t="str">
            <v>Manor Community Academy</v>
          </cell>
          <cell r="D37" t="str">
            <v>Secondary</v>
          </cell>
          <cell r="E37" t="str">
            <v>Recoupment Academy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5</v>
          </cell>
          <cell r="K37">
            <v>3</v>
          </cell>
          <cell r="L37">
            <v>2</v>
          </cell>
          <cell r="M37">
            <v>1063</v>
          </cell>
          <cell r="N37">
            <v>0</v>
          </cell>
          <cell r="O37">
            <v>0</v>
          </cell>
          <cell r="P37">
            <v>0</v>
          </cell>
          <cell r="Q37">
            <v>1063</v>
          </cell>
          <cell r="R37">
            <v>638</v>
          </cell>
          <cell r="S37">
            <v>425</v>
          </cell>
          <cell r="T37">
            <v>198</v>
          </cell>
          <cell r="U37">
            <v>220</v>
          </cell>
          <cell r="V37">
            <v>220</v>
          </cell>
          <cell r="W37">
            <v>425</v>
          </cell>
          <cell r="X37">
            <v>0</v>
          </cell>
          <cell r="Y37">
            <v>1063</v>
          </cell>
          <cell r="Z37">
            <v>212.6</v>
          </cell>
          <cell r="AA37">
            <v>0</v>
          </cell>
          <cell r="AB37">
            <v>0</v>
          </cell>
          <cell r="AC37">
            <v>376.00000000000045</v>
          </cell>
          <cell r="AD37">
            <v>558.00271985494112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381.00000000000028</v>
          </cell>
          <cell r="AM37">
            <v>4.0000000000000018</v>
          </cell>
          <cell r="AN37">
            <v>30.999999999999957</v>
          </cell>
          <cell r="AO37">
            <v>44.999999999999979</v>
          </cell>
          <cell r="AP37">
            <v>110.99999999999956</v>
          </cell>
          <cell r="AQ37">
            <v>308.00000000000045</v>
          </cell>
          <cell r="AR37">
            <v>182.99999999999983</v>
          </cell>
          <cell r="AS37">
            <v>0</v>
          </cell>
          <cell r="AT37">
            <v>0</v>
          </cell>
          <cell r="AU37">
            <v>0</v>
          </cell>
          <cell r="AV37">
            <v>4.0000000000000018</v>
          </cell>
          <cell r="AW37">
            <v>4.0000000000000018</v>
          </cell>
          <cell r="AX37">
            <v>4.0000000000000018</v>
          </cell>
          <cell r="AY37">
            <v>15.419764279238441</v>
          </cell>
          <cell r="AZ37">
            <v>0</v>
          </cell>
          <cell r="BA37">
            <v>0</v>
          </cell>
          <cell r="BB37">
            <v>65.999999999999929</v>
          </cell>
          <cell r="BC37">
            <v>80.999999999999957</v>
          </cell>
          <cell r="BD37">
            <v>112.5114155251141</v>
          </cell>
          <cell r="BE37">
            <v>94.668246445497729</v>
          </cell>
          <cell r="BF37">
            <v>237.67859294855703</v>
          </cell>
          <cell r="BG37">
            <v>0</v>
          </cell>
          <cell r="BH37">
            <v>0</v>
          </cell>
          <cell r="BI37">
            <v>0</v>
          </cell>
          <cell r="BJ37">
            <v>1.3969972413793099</v>
          </cell>
          <cell r="BK37">
            <v>0</v>
          </cell>
          <cell r="BL37">
            <v>0</v>
          </cell>
          <cell r="BM37">
            <v>1</v>
          </cell>
        </row>
        <row r="38">
          <cell r="B38">
            <v>8054603</v>
          </cell>
          <cell r="C38" t="str">
            <v>The English Martyrs School and Sixth Form College</v>
          </cell>
          <cell r="D38" t="str">
            <v>Secondary</v>
          </cell>
          <cell r="E38" t="str">
            <v>Recoupment Academy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5</v>
          </cell>
          <cell r="K38">
            <v>3</v>
          </cell>
          <cell r="L38">
            <v>2</v>
          </cell>
          <cell r="M38">
            <v>1242</v>
          </cell>
          <cell r="N38">
            <v>0</v>
          </cell>
          <cell r="O38">
            <v>0</v>
          </cell>
          <cell r="P38">
            <v>0</v>
          </cell>
          <cell r="Q38">
            <v>1242</v>
          </cell>
          <cell r="R38">
            <v>756</v>
          </cell>
          <cell r="S38">
            <v>486</v>
          </cell>
          <cell r="T38">
            <v>259</v>
          </cell>
          <cell r="U38">
            <v>257</v>
          </cell>
          <cell r="V38">
            <v>240</v>
          </cell>
          <cell r="W38">
            <v>486</v>
          </cell>
          <cell r="X38">
            <v>0</v>
          </cell>
          <cell r="Y38">
            <v>1242</v>
          </cell>
          <cell r="Z38">
            <v>248.4</v>
          </cell>
          <cell r="AA38">
            <v>0</v>
          </cell>
          <cell r="AB38">
            <v>0</v>
          </cell>
          <cell r="AC38">
            <v>218.00000000000011</v>
          </cell>
          <cell r="AD38">
            <v>349.63011456628482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611.00000000000034</v>
          </cell>
          <cell r="AM38">
            <v>18.999999999999964</v>
          </cell>
          <cell r="AN38">
            <v>75.999999999999986</v>
          </cell>
          <cell r="AO38">
            <v>119.00000000000003</v>
          </cell>
          <cell r="AP38">
            <v>60.000000000000057</v>
          </cell>
          <cell r="AQ38">
            <v>225.99999999999986</v>
          </cell>
          <cell r="AR38">
            <v>131.00000000000006</v>
          </cell>
          <cell r="AS38">
            <v>0</v>
          </cell>
          <cell r="AT38">
            <v>0</v>
          </cell>
          <cell r="AU38">
            <v>0</v>
          </cell>
          <cell r="AV38">
            <v>1.0000000000000004</v>
          </cell>
          <cell r="AW38">
            <v>2.0000000000000062</v>
          </cell>
          <cell r="AX38">
            <v>3.0000000000000031</v>
          </cell>
          <cell r="AY38">
            <v>13.212765957446809</v>
          </cell>
          <cell r="AZ38">
            <v>0</v>
          </cell>
          <cell r="BA38">
            <v>0</v>
          </cell>
          <cell r="BB38">
            <v>73.000000000000043</v>
          </cell>
          <cell r="BC38">
            <v>84.658823529411677</v>
          </cell>
          <cell r="BD38">
            <v>97.000000000000085</v>
          </cell>
          <cell r="BE38">
            <v>66.409937888198641</v>
          </cell>
          <cell r="BF38">
            <v>208.54658655408102</v>
          </cell>
          <cell r="BG38">
            <v>0</v>
          </cell>
          <cell r="BH38">
            <v>0</v>
          </cell>
          <cell r="BI38">
            <v>0</v>
          </cell>
          <cell r="BJ38">
            <v>1.2316231953952399</v>
          </cell>
          <cell r="BK38">
            <v>0</v>
          </cell>
          <cell r="BL38">
            <v>0</v>
          </cell>
          <cell r="BM38">
            <v>1</v>
          </cell>
        </row>
        <row r="39">
          <cell r="B39">
            <v>8052001</v>
          </cell>
          <cell r="C39" t="str">
            <v>Hart Primary School</v>
          </cell>
          <cell r="D39" t="str">
            <v>Primary</v>
          </cell>
          <cell r="E39">
            <v>0</v>
          </cell>
          <cell r="F39">
            <v>1</v>
          </cell>
          <cell r="G39">
            <v>0</v>
          </cell>
          <cell r="H39">
            <v>0</v>
          </cell>
          <cell r="I39">
            <v>7</v>
          </cell>
          <cell r="J39">
            <v>0</v>
          </cell>
          <cell r="K39">
            <v>0</v>
          </cell>
          <cell r="L39">
            <v>0</v>
          </cell>
          <cell r="M39">
            <v>94</v>
          </cell>
          <cell r="N39">
            <v>94</v>
          </cell>
          <cell r="O39">
            <v>8</v>
          </cell>
          <cell r="P39">
            <v>86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94</v>
          </cell>
          <cell r="Z39">
            <v>13.428571428571429</v>
          </cell>
          <cell r="AA39">
            <v>7.0000000000000027</v>
          </cell>
          <cell r="AB39">
            <v>14.150537634408602</v>
          </cell>
          <cell r="AC39">
            <v>0</v>
          </cell>
          <cell r="AD39">
            <v>0</v>
          </cell>
          <cell r="AE39">
            <v>80</v>
          </cell>
          <cell r="AF39">
            <v>0.99999999999999756</v>
          </cell>
          <cell r="AG39">
            <v>3.0000000000000022</v>
          </cell>
          <cell r="AH39">
            <v>4</v>
          </cell>
          <cell r="AI39">
            <v>0.99999999999999756</v>
          </cell>
          <cell r="AJ39">
            <v>2.0000000000000044</v>
          </cell>
          <cell r="AK39">
            <v>3.0000000000000022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1.0930232558139548</v>
          </cell>
          <cell r="AU39">
            <v>2.1860465116279095</v>
          </cell>
          <cell r="AV39">
            <v>0</v>
          </cell>
          <cell r="AW39">
            <v>0</v>
          </cell>
          <cell r="AX39">
            <v>0</v>
          </cell>
          <cell r="AY39">
            <v>1.010752688172043</v>
          </cell>
          <cell r="AZ39">
            <v>22.523809523809529</v>
          </cell>
          <cell r="BA39">
            <v>24.619047619047624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1.03722293809524</v>
          </cell>
          <cell r="BJ39">
            <v>0</v>
          </cell>
          <cell r="BK39">
            <v>0</v>
          </cell>
          <cell r="BL39">
            <v>1</v>
          </cell>
          <cell r="BM39">
            <v>0</v>
          </cell>
        </row>
        <row r="40">
          <cell r="B40">
            <v>8053003</v>
          </cell>
          <cell r="C40" t="str">
            <v>St Peter's Elwick Church of England Voluntary Aided Primary School</v>
          </cell>
          <cell r="D40" t="str">
            <v>Primary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7</v>
          </cell>
          <cell r="J40">
            <v>0</v>
          </cell>
          <cell r="K40">
            <v>0</v>
          </cell>
          <cell r="L40">
            <v>0</v>
          </cell>
          <cell r="M40">
            <v>87</v>
          </cell>
          <cell r="N40">
            <v>87</v>
          </cell>
          <cell r="O40">
            <v>9</v>
          </cell>
          <cell r="P40">
            <v>78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87</v>
          </cell>
          <cell r="Z40">
            <v>12.428571428571429</v>
          </cell>
          <cell r="AA40">
            <v>3.000000000000004</v>
          </cell>
          <cell r="AB40">
            <v>10.875</v>
          </cell>
          <cell r="AC40">
            <v>0</v>
          </cell>
          <cell r="AD40">
            <v>0</v>
          </cell>
          <cell r="AE40">
            <v>71.000000000000043</v>
          </cell>
          <cell r="AF40">
            <v>0</v>
          </cell>
          <cell r="AG40">
            <v>1.9999999999999967</v>
          </cell>
          <cell r="AH40">
            <v>3.000000000000004</v>
          </cell>
          <cell r="AI40">
            <v>1.9999999999999967</v>
          </cell>
          <cell r="AJ40">
            <v>6.9999999999999973</v>
          </cell>
          <cell r="AK40">
            <v>1.9999999999999967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15.999999999999991</v>
          </cell>
          <cell r="BA40">
            <v>17.846153846153836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1.6278465173076899</v>
          </cell>
          <cell r="BJ40">
            <v>0</v>
          </cell>
          <cell r="BK40">
            <v>0</v>
          </cell>
          <cell r="BL40">
            <v>1</v>
          </cell>
          <cell r="BM40">
            <v>0</v>
          </cell>
        </row>
      </sheetData>
      <sheetData sheetId="7">
        <row r="2">
          <cell r="A2" t="str">
            <v>UPRN</v>
          </cell>
          <cell r="B2" t="str">
            <v>Rates</v>
          </cell>
          <cell r="C2" t="str">
            <v>19/20 Est after capping</v>
          </cell>
          <cell r="D2" t="str">
            <v>Adj 18/19</v>
          </cell>
          <cell r="E2" t="str">
            <v>Total APT Tool</v>
          </cell>
        </row>
        <row r="3">
          <cell r="A3">
            <v>8052000</v>
          </cell>
          <cell r="B3" t="str">
            <v>Ward Jackson</v>
          </cell>
          <cell r="C3">
            <v>2595.6</v>
          </cell>
          <cell r="D3">
            <v>-11.308499999999867</v>
          </cell>
          <cell r="E3">
            <v>2584.2915000000003</v>
          </cell>
          <cell r="G3">
            <v>8052000</v>
          </cell>
          <cell r="H3" t="str">
            <v>Ward Jackson Primary School</v>
          </cell>
          <cell r="I3">
            <v>2595.6</v>
          </cell>
          <cell r="J3">
            <v>-11.308499999999867</v>
          </cell>
          <cell r="L3">
            <v>2595.6</v>
          </cell>
          <cell r="M3">
            <v>-11.308499999999867</v>
          </cell>
        </row>
        <row r="4">
          <cell r="A4">
            <v>8052001</v>
          </cell>
          <cell r="B4" t="str">
            <v>Hart</v>
          </cell>
          <cell r="C4">
            <v>2234.0499999999993</v>
          </cell>
          <cell r="D4">
            <v>-3705.0712328767122</v>
          </cell>
          <cell r="E4">
            <v>-1471.0212328767129</v>
          </cell>
          <cell r="G4">
            <v>8052126</v>
          </cell>
          <cell r="H4" t="str">
            <v>Golden Flatts Primary School</v>
          </cell>
          <cell r="I4">
            <v>14116.25</v>
          </cell>
          <cell r="J4">
            <v>332.72999999999956</v>
          </cell>
          <cell r="L4">
            <v>14116.25</v>
          </cell>
          <cell r="M4">
            <v>332.72999999999956</v>
          </cell>
        </row>
        <row r="5">
          <cell r="A5">
            <v>8052090</v>
          </cell>
          <cell r="B5" t="str">
            <v>Brougham</v>
          </cell>
          <cell r="C5">
            <v>6400.7999999999993</v>
          </cell>
          <cell r="D5">
            <v>-50.800000000002001</v>
          </cell>
          <cell r="E5">
            <v>6349.9999999999973</v>
          </cell>
          <cell r="G5">
            <v>8052153</v>
          </cell>
          <cell r="H5" t="str">
            <v>Lynnfield Primary School</v>
          </cell>
          <cell r="I5">
            <v>34826.400000000001</v>
          </cell>
          <cell r="J5">
            <v>-10381.709999999999</v>
          </cell>
          <cell r="L5">
            <v>34826.400000000001</v>
          </cell>
          <cell r="M5">
            <v>-10381.709999999999</v>
          </cell>
        </row>
        <row r="6">
          <cell r="A6">
            <v>8052126</v>
          </cell>
          <cell r="B6" t="str">
            <v>Golden Flatts</v>
          </cell>
          <cell r="C6">
            <v>14116.25</v>
          </cell>
          <cell r="D6">
            <v>332.72999999999956</v>
          </cell>
          <cell r="E6">
            <v>14448.98</v>
          </cell>
          <cell r="G6">
            <v>8052187</v>
          </cell>
          <cell r="H6" t="str">
            <v>Fens Primary School</v>
          </cell>
          <cell r="I6">
            <v>33768</v>
          </cell>
          <cell r="J6">
            <v>-269</v>
          </cell>
          <cell r="L6">
            <v>33768</v>
          </cell>
          <cell r="M6">
            <v>-269</v>
          </cell>
        </row>
        <row r="7">
          <cell r="A7">
            <v>8052127</v>
          </cell>
          <cell r="B7" t="str">
            <v>Jesmond Gardens</v>
          </cell>
          <cell r="C7">
            <v>10080</v>
          </cell>
          <cell r="D7">
            <v>-80</v>
          </cell>
          <cell r="E7">
            <v>10000</v>
          </cell>
          <cell r="G7">
            <v>8052189</v>
          </cell>
          <cell r="H7" t="str">
            <v>Kingsley Primary School</v>
          </cell>
          <cell r="I7">
            <v>47124</v>
          </cell>
          <cell r="J7">
            <v>-374.5</v>
          </cell>
          <cell r="L7">
            <v>47124</v>
          </cell>
          <cell r="M7">
            <v>-374.5</v>
          </cell>
        </row>
        <row r="8">
          <cell r="A8">
            <v>8052153</v>
          </cell>
          <cell r="B8" t="str">
            <v>Lynnfield</v>
          </cell>
          <cell r="C8">
            <v>34826.400000000001</v>
          </cell>
          <cell r="D8">
            <v>-10381.709999999999</v>
          </cell>
          <cell r="E8">
            <v>24444.690000000002</v>
          </cell>
          <cell r="G8">
            <v>8052211</v>
          </cell>
          <cell r="H8" t="str">
            <v>St Helen's Primary School</v>
          </cell>
          <cell r="I8">
            <v>26208</v>
          </cell>
          <cell r="J8">
            <v>-176.93999999999869</v>
          </cell>
          <cell r="L8">
            <v>26208</v>
          </cell>
          <cell r="M8">
            <v>-176.93999999999869</v>
          </cell>
        </row>
        <row r="9">
          <cell r="A9">
            <v>8052187</v>
          </cell>
          <cell r="B9" t="str">
            <v>Fens</v>
          </cell>
          <cell r="C9">
            <v>33768</v>
          </cell>
          <cell r="D9">
            <v>-269</v>
          </cell>
          <cell r="E9">
            <v>33499</v>
          </cell>
          <cell r="G9">
            <v>8052236</v>
          </cell>
          <cell r="H9" t="str">
            <v>Throston Primary School</v>
          </cell>
          <cell r="I9">
            <v>34167.629999999997</v>
          </cell>
          <cell r="J9">
            <v>-316.56999999999971</v>
          </cell>
          <cell r="L9">
            <v>34167.629999999997</v>
          </cell>
          <cell r="M9">
            <v>-316.56999999999971</v>
          </cell>
        </row>
        <row r="10">
          <cell r="A10">
            <v>8052189</v>
          </cell>
          <cell r="B10" t="str">
            <v>Kingsley</v>
          </cell>
          <cell r="C10">
            <v>47124</v>
          </cell>
          <cell r="D10">
            <v>-374.5</v>
          </cell>
          <cell r="E10">
            <v>46749.5</v>
          </cell>
          <cell r="G10">
            <v>8052238</v>
          </cell>
          <cell r="H10" t="str">
            <v>Clavering Primary School</v>
          </cell>
          <cell r="I10">
            <v>30492</v>
          </cell>
          <cell r="J10">
            <v>2170.6399999999994</v>
          </cell>
          <cell r="L10">
            <v>30492</v>
          </cell>
          <cell r="M10">
            <v>2170.6399999999994</v>
          </cell>
        </row>
        <row r="11">
          <cell r="A11">
            <v>8052211</v>
          </cell>
          <cell r="B11" t="str">
            <v>St Helens</v>
          </cell>
          <cell r="C11">
            <v>26208</v>
          </cell>
          <cell r="D11">
            <v>-176.93999999999869</v>
          </cell>
          <cell r="E11">
            <v>26031.06</v>
          </cell>
          <cell r="G11">
            <v>8052310</v>
          </cell>
          <cell r="H11" t="str">
            <v>Barnard Grove Primary School</v>
          </cell>
          <cell r="I11">
            <v>43092</v>
          </cell>
          <cell r="J11">
            <v>-5792.3241095890407</v>
          </cell>
          <cell r="L11">
            <v>43092</v>
          </cell>
          <cell r="M11">
            <v>-5792.3241095890407</v>
          </cell>
        </row>
        <row r="12">
          <cell r="A12">
            <v>8052215</v>
          </cell>
          <cell r="B12" t="str">
            <v>West View</v>
          </cell>
          <cell r="C12">
            <v>7106.4000000000015</v>
          </cell>
          <cell r="D12">
            <v>-48</v>
          </cell>
          <cell r="E12">
            <v>7058.4000000000015</v>
          </cell>
          <cell r="G12">
            <v>8052341</v>
          </cell>
          <cell r="H12" t="str">
            <v>Rift House Primary School</v>
          </cell>
          <cell r="I12">
            <v>22536.27</v>
          </cell>
          <cell r="J12">
            <v>11696.34</v>
          </cell>
          <cell r="L12">
            <v>22536.27</v>
          </cell>
          <cell r="M12">
            <v>11696.34</v>
          </cell>
        </row>
        <row r="13">
          <cell r="A13">
            <v>8052236</v>
          </cell>
          <cell r="B13" t="str">
            <v>Throston</v>
          </cell>
          <cell r="C13">
            <v>34167.629999999997</v>
          </cell>
          <cell r="D13">
            <v>-316.56999999999971</v>
          </cell>
          <cell r="E13">
            <v>33851.06</v>
          </cell>
          <cell r="G13">
            <v>8052342</v>
          </cell>
          <cell r="H13" t="str">
            <v>Rossmere Primary School</v>
          </cell>
          <cell r="I13">
            <v>24550</v>
          </cell>
          <cell r="J13">
            <v>-200</v>
          </cell>
          <cell r="L13">
            <v>24550</v>
          </cell>
          <cell r="M13">
            <v>-200</v>
          </cell>
        </row>
        <row r="14">
          <cell r="A14">
            <v>8052237</v>
          </cell>
          <cell r="B14" t="str">
            <v>West Park</v>
          </cell>
          <cell r="C14">
            <v>5594.4000000000015</v>
          </cell>
          <cell r="D14">
            <v>-23.029999999997017</v>
          </cell>
          <cell r="E14">
            <v>5571.3700000000044</v>
          </cell>
          <cell r="G14">
            <v>8052364</v>
          </cell>
          <cell r="H14" t="str">
            <v>Grange Primary School</v>
          </cell>
          <cell r="I14">
            <v>41076</v>
          </cell>
          <cell r="J14">
            <v>-326</v>
          </cell>
          <cell r="L14">
            <v>41076</v>
          </cell>
          <cell r="M14">
            <v>-326</v>
          </cell>
        </row>
        <row r="15">
          <cell r="A15">
            <v>8052238</v>
          </cell>
          <cell r="B15" t="str">
            <v>Clavering</v>
          </cell>
          <cell r="C15">
            <v>30492</v>
          </cell>
          <cell r="D15">
            <v>2170.6399999999994</v>
          </cell>
          <cell r="E15">
            <v>32662.639999999999</v>
          </cell>
          <cell r="G15">
            <v>8053006</v>
          </cell>
          <cell r="H15" t="str">
            <v>Greatham CofE Primary School</v>
          </cell>
          <cell r="I15">
            <v>2948.3999999999996</v>
          </cell>
          <cell r="J15">
            <v>-23.400000000001</v>
          </cell>
          <cell r="L15">
            <v>2948.3999999999996</v>
          </cell>
          <cell r="M15">
            <v>-23.400000000001</v>
          </cell>
        </row>
        <row r="16">
          <cell r="A16">
            <v>8052310</v>
          </cell>
          <cell r="B16" t="str">
            <v>Barnard Grove</v>
          </cell>
          <cell r="C16">
            <v>43092</v>
          </cell>
          <cell r="D16">
            <v>-5792.3241095890407</v>
          </cell>
          <cell r="E16">
            <v>37299.675890410959</v>
          </cell>
          <cell r="G16">
            <v>8053321</v>
          </cell>
          <cell r="H16" t="str">
            <v>Sacred Heart RC Primary School</v>
          </cell>
          <cell r="I16">
            <v>6199.2</v>
          </cell>
          <cell r="J16">
            <v>-36.824999999999818</v>
          </cell>
          <cell r="L16">
            <v>6199.2</v>
          </cell>
          <cell r="M16">
            <v>-36.824999999999818</v>
          </cell>
        </row>
        <row r="17">
          <cell r="A17">
            <v>8052341</v>
          </cell>
          <cell r="B17" t="str">
            <v>Rift House</v>
          </cell>
          <cell r="C17">
            <v>22536.27</v>
          </cell>
          <cell r="D17">
            <v>11696.34</v>
          </cell>
          <cell r="E17">
            <v>34232.61</v>
          </cell>
          <cell r="G17">
            <v>8053322</v>
          </cell>
          <cell r="H17" t="str">
            <v>St Cuthbert's RC Primary School</v>
          </cell>
          <cell r="I17">
            <v>3564.79</v>
          </cell>
          <cell r="J17">
            <v>-8.3482499999995525</v>
          </cell>
          <cell r="L17">
            <v>3564.79</v>
          </cell>
          <cell r="M17">
            <v>-8.3482499999995525</v>
          </cell>
        </row>
        <row r="18">
          <cell r="A18">
            <v>8052342</v>
          </cell>
          <cell r="B18" t="str">
            <v>Rossmere</v>
          </cell>
          <cell r="C18">
            <v>24550</v>
          </cell>
          <cell r="D18">
            <v>-200</v>
          </cell>
          <cell r="E18">
            <v>24350</v>
          </cell>
          <cell r="G18">
            <v>8053323</v>
          </cell>
          <cell r="H18" t="str">
            <v>St Joseph's RC Primary School</v>
          </cell>
          <cell r="I18">
            <v>2847.6</v>
          </cell>
          <cell r="J18">
            <v>-474.98100000000022</v>
          </cell>
          <cell r="L18">
            <v>2847.6</v>
          </cell>
          <cell r="M18">
            <v>-474.98100000000022</v>
          </cell>
        </row>
        <row r="19">
          <cell r="A19">
            <v>8052364</v>
          </cell>
          <cell r="B19" t="str">
            <v>Grange</v>
          </cell>
          <cell r="C19">
            <v>41076</v>
          </cell>
          <cell r="D19">
            <v>-326</v>
          </cell>
          <cell r="E19">
            <v>40750</v>
          </cell>
          <cell r="G19">
            <v>8053324</v>
          </cell>
          <cell r="H19" t="str">
            <v>St Teresa's RC Primary School</v>
          </cell>
          <cell r="I19">
            <v>4813.2</v>
          </cell>
          <cell r="J19">
            <v>-10.929000000000087</v>
          </cell>
          <cell r="L19">
            <v>4813.2</v>
          </cell>
          <cell r="M19">
            <v>-10.929000000000087</v>
          </cell>
        </row>
        <row r="20">
          <cell r="A20">
            <v>8053003</v>
          </cell>
          <cell r="B20" t="str">
            <v>St Peters Elwick</v>
          </cell>
          <cell r="C20">
            <v>2192.4</v>
          </cell>
          <cell r="D20">
            <v>208.74934931506823</v>
          </cell>
          <cell r="E20">
            <v>2401.1493493150683</v>
          </cell>
          <cell r="G20">
            <v>8053328</v>
          </cell>
          <cell r="H20" t="str">
            <v>St Bega's RC Primary School</v>
          </cell>
          <cell r="I20">
            <v>3351.6</v>
          </cell>
          <cell r="J20">
            <v>-10.675500000000284</v>
          </cell>
          <cell r="L20">
            <v>3351.6</v>
          </cell>
          <cell r="M20">
            <v>-10.675500000000284</v>
          </cell>
        </row>
        <row r="21">
          <cell r="A21">
            <v>8053006</v>
          </cell>
          <cell r="B21" t="str">
            <v>Greatham</v>
          </cell>
          <cell r="C21">
            <v>2948.3999999999996</v>
          </cell>
          <cell r="D21">
            <v>-23.400000000001</v>
          </cell>
          <cell r="E21">
            <v>2924.9999999999986</v>
          </cell>
          <cell r="G21">
            <v>8053329</v>
          </cell>
          <cell r="H21" t="str">
            <v>St John Vianney RC Primary School</v>
          </cell>
          <cell r="I21">
            <v>4561.2000000000007</v>
          </cell>
          <cell r="J21">
            <v>-27.112500000000182</v>
          </cell>
          <cell r="L21">
            <v>4561.2000000000007</v>
          </cell>
          <cell r="M21">
            <v>-27.112500000000182</v>
          </cell>
        </row>
        <row r="22">
          <cell r="A22">
            <v>8053320</v>
          </cell>
          <cell r="B22" t="str">
            <v>St Aidans</v>
          </cell>
          <cell r="C22">
            <v>4485.5999999999985</v>
          </cell>
          <cell r="D22">
            <v>1452.2937500000007</v>
          </cell>
          <cell r="E22">
            <v>5937.8937499999993</v>
          </cell>
          <cell r="G22">
            <v>8054000</v>
          </cell>
          <cell r="H22" t="str">
            <v>St Hild's Church of England Voluntary Aided School</v>
          </cell>
          <cell r="I22">
            <v>35467.104299999992</v>
          </cell>
          <cell r="J22">
            <v>353.43184499999916</v>
          </cell>
          <cell r="L22">
            <v>35467.104299999992</v>
          </cell>
          <cell r="M22">
            <v>353.43184499999916</v>
          </cell>
        </row>
        <row r="23">
          <cell r="A23">
            <v>8053321</v>
          </cell>
          <cell r="B23" t="str">
            <v>Sacred Heart</v>
          </cell>
          <cell r="C23">
            <v>6199.2</v>
          </cell>
          <cell r="D23">
            <v>-36.824999999999818</v>
          </cell>
          <cell r="E23">
            <v>6162.375</v>
          </cell>
          <cell r="G23">
            <v>8054133</v>
          </cell>
          <cell r="H23" t="str">
            <v>High Tunstall College of Science</v>
          </cell>
          <cell r="I23">
            <v>24292.800000000003</v>
          </cell>
          <cell r="J23">
            <v>-192.79999999999563</v>
          </cell>
          <cell r="L23">
            <v>24292.800000000003</v>
          </cell>
          <cell r="M23">
            <v>-192.79999999999563</v>
          </cell>
        </row>
        <row r="24">
          <cell r="A24">
            <v>8053322</v>
          </cell>
          <cell r="B24" t="str">
            <v>St Cuthberts</v>
          </cell>
          <cell r="C24">
            <v>3564.79</v>
          </cell>
          <cell r="D24">
            <v>-8.3482499999995525</v>
          </cell>
          <cell r="E24">
            <v>3556.4417500000004</v>
          </cell>
          <cell r="G24">
            <v>8052002</v>
          </cell>
          <cell r="H24" t="str">
            <v>Eskdale Academy</v>
          </cell>
          <cell r="I24">
            <v>3780</v>
          </cell>
          <cell r="J24">
            <v>-21.340000000000146</v>
          </cell>
          <cell r="L24">
            <v>3780</v>
          </cell>
          <cell r="M24">
            <v>-21.340000000000146</v>
          </cell>
        </row>
        <row r="25">
          <cell r="A25">
            <v>8053323</v>
          </cell>
          <cell r="B25" t="str">
            <v>St Josephs</v>
          </cell>
          <cell r="C25">
            <v>2847.6</v>
          </cell>
          <cell r="D25">
            <v>-474.98100000000022</v>
          </cell>
          <cell r="E25">
            <v>2372.6189999999997</v>
          </cell>
          <cell r="G25">
            <v>8052090</v>
          </cell>
          <cell r="H25" t="str">
            <v>Brougham Primary School</v>
          </cell>
          <cell r="I25">
            <v>6400.7999999999993</v>
          </cell>
          <cell r="J25">
            <v>-50.800000000002001</v>
          </cell>
          <cell r="L25">
            <v>6400.7999999999993</v>
          </cell>
          <cell r="M25">
            <v>-50.800000000002001</v>
          </cell>
        </row>
        <row r="26">
          <cell r="A26">
            <v>8053324</v>
          </cell>
          <cell r="B26" t="str">
            <v>St Teresas</v>
          </cell>
          <cell r="C26">
            <v>4813.2</v>
          </cell>
          <cell r="D26">
            <v>-10.929000000000087</v>
          </cell>
          <cell r="E26">
            <v>4802.2709999999997</v>
          </cell>
          <cell r="G26">
            <v>8052127</v>
          </cell>
          <cell r="H26" t="str">
            <v>Jesmond Gardens Primary School</v>
          </cell>
          <cell r="I26">
            <v>10080</v>
          </cell>
          <cell r="J26">
            <v>-80</v>
          </cell>
          <cell r="L26">
            <v>10080</v>
          </cell>
          <cell r="M26">
            <v>-80</v>
          </cell>
        </row>
        <row r="27">
          <cell r="A27">
            <v>8053328</v>
          </cell>
          <cell r="B27" t="str">
            <v>St Begas</v>
          </cell>
          <cell r="C27">
            <v>3351.6</v>
          </cell>
          <cell r="D27">
            <v>-10.675500000000284</v>
          </cell>
          <cell r="E27">
            <v>3340.9244999999996</v>
          </cell>
          <cell r="G27">
            <v>8052151</v>
          </cell>
          <cell r="H27" t="str">
            <v>Eldon Grove Academy</v>
          </cell>
          <cell r="I27">
            <v>8719.1999999999971</v>
          </cell>
          <cell r="J27">
            <v>129.99999999999818</v>
          </cell>
          <cell r="L27">
            <v>8719.1999999999971</v>
          </cell>
          <cell r="M27">
            <v>129.99999999999818</v>
          </cell>
        </row>
        <row r="28">
          <cell r="A28">
            <v>8053329</v>
          </cell>
          <cell r="B28" t="str">
            <v>St John Vianney</v>
          </cell>
          <cell r="C28">
            <v>4561.2000000000007</v>
          </cell>
          <cell r="D28">
            <v>-27.112500000000182</v>
          </cell>
          <cell r="E28">
            <v>4534.0875000000005</v>
          </cell>
          <cell r="G28">
            <v>8052156</v>
          </cell>
          <cell r="H28" t="str">
            <v>Stranton Primary School</v>
          </cell>
          <cell r="I28">
            <v>6764.6900000000005</v>
          </cell>
          <cell r="J28">
            <v>7.0500000000010914</v>
          </cell>
          <cell r="L28">
            <v>6764.6900000000005</v>
          </cell>
          <cell r="M28">
            <v>7.0500000000010914</v>
          </cell>
        </row>
        <row r="29">
          <cell r="A29">
            <v>8053330</v>
          </cell>
          <cell r="B29" t="str">
            <v>Holy Trinity</v>
          </cell>
          <cell r="C29">
            <v>6098.4000000000015</v>
          </cell>
          <cell r="D29">
            <v>-48.300000000001091</v>
          </cell>
          <cell r="E29">
            <v>6050.1</v>
          </cell>
          <cell r="G29">
            <v>8052215</v>
          </cell>
          <cell r="H29" t="str">
            <v>West View Primary School</v>
          </cell>
          <cell r="I29">
            <v>7106.4000000000015</v>
          </cell>
          <cell r="J29">
            <v>-48</v>
          </cell>
          <cell r="L29">
            <v>7106.4000000000015</v>
          </cell>
          <cell r="M29">
            <v>-48</v>
          </cell>
        </row>
        <row r="30">
          <cell r="A30">
            <v>8052002</v>
          </cell>
          <cell r="B30" t="str">
            <v>Owton Manor</v>
          </cell>
          <cell r="C30">
            <v>3780</v>
          </cell>
          <cell r="D30">
            <v>-21.340000000000146</v>
          </cell>
          <cell r="E30">
            <v>3758.66</v>
          </cell>
          <cell r="G30">
            <v>8052237</v>
          </cell>
          <cell r="H30" t="str">
            <v>West Park Primary School</v>
          </cell>
          <cell r="I30">
            <v>5594.4000000000015</v>
          </cell>
          <cell r="J30">
            <v>-23.029999999997017</v>
          </cell>
          <cell r="L30">
            <v>5594.4000000000015</v>
          </cell>
          <cell r="M30">
            <v>-23.029999999997017</v>
          </cell>
        </row>
        <row r="31">
          <cell r="A31">
            <v>8052156</v>
          </cell>
          <cell r="B31" t="str">
            <v>Stranton</v>
          </cell>
          <cell r="C31">
            <v>6764.6900000000005</v>
          </cell>
          <cell r="D31">
            <v>7.0500000000010914</v>
          </cell>
          <cell r="E31">
            <v>6771.7400000000016</v>
          </cell>
          <cell r="G31">
            <v>8053320</v>
          </cell>
          <cell r="H31" t="str">
            <v>St Aidan's Church of England Memorial Primary School</v>
          </cell>
          <cell r="I31">
            <v>4485.5999999999985</v>
          </cell>
          <cell r="J31">
            <v>1452.2937500000007</v>
          </cell>
          <cell r="L31">
            <v>4485.5999999999985</v>
          </cell>
          <cell r="M31">
            <v>1452.2937500000007</v>
          </cell>
        </row>
        <row r="32">
          <cell r="A32">
            <v>8052151</v>
          </cell>
          <cell r="B32" t="str">
            <v>Eldon Grove</v>
          </cell>
          <cell r="C32">
            <v>8719.1999999999971</v>
          </cell>
          <cell r="D32">
            <v>129.99999999999818</v>
          </cell>
          <cell r="E32">
            <v>8849.1999999999953</v>
          </cell>
          <cell r="G32">
            <v>8053330</v>
          </cell>
          <cell r="H32" t="str">
            <v>Holy Trinity Church of England Primary School</v>
          </cell>
          <cell r="I32">
            <v>6098.4000000000015</v>
          </cell>
          <cell r="J32">
            <v>-48.300000000001091</v>
          </cell>
          <cell r="L32">
            <v>6098.4000000000015</v>
          </cell>
          <cell r="M32">
            <v>-48.300000000001091</v>
          </cell>
        </row>
        <row r="33">
          <cell r="C33">
            <v>446294.08000000007</v>
          </cell>
          <cell r="D33">
            <v>-6419.3619931506855</v>
          </cell>
          <cell r="E33">
            <v>439874.71800684929</v>
          </cell>
          <cell r="G33">
            <v>8054001</v>
          </cell>
          <cell r="H33" t="str">
            <v>Dyke House Sports and Technology College</v>
          </cell>
          <cell r="I33">
            <v>29484</v>
          </cell>
          <cell r="J33">
            <v>134.9800000000032</v>
          </cell>
          <cell r="L33">
            <v>29484</v>
          </cell>
          <cell r="M33">
            <v>134.9800000000032</v>
          </cell>
        </row>
        <row r="34">
          <cell r="G34">
            <v>8054002</v>
          </cell>
          <cell r="H34" t="str">
            <v>Manor Community Academy</v>
          </cell>
          <cell r="I34">
            <v>20563.199999999997</v>
          </cell>
          <cell r="J34">
            <v>-163.200000000008</v>
          </cell>
          <cell r="L34">
            <v>20563.199999999997</v>
          </cell>
          <cell r="M34">
            <v>-163.200000000008</v>
          </cell>
        </row>
        <row r="35">
          <cell r="A35">
            <v>8054000</v>
          </cell>
          <cell r="B35" t="str">
            <v>St Hilds (VA)</v>
          </cell>
          <cell r="C35">
            <v>35467.104299999992</v>
          </cell>
          <cell r="D35">
            <v>353.43184499999916</v>
          </cell>
          <cell r="E35">
            <v>35820.536144999991</v>
          </cell>
          <cell r="G35">
            <v>8054603</v>
          </cell>
          <cell r="H35" t="str">
            <v>The English Martyrs School and Sixth Form College</v>
          </cell>
          <cell r="I35">
            <v>35802.459999999992</v>
          </cell>
          <cell r="J35">
            <v>231.8300000000163</v>
          </cell>
          <cell r="L35">
            <v>35802.459999999992</v>
          </cell>
          <cell r="M35">
            <v>231.8300000000163</v>
          </cell>
        </row>
        <row r="36">
          <cell r="A36">
            <v>8054133</v>
          </cell>
          <cell r="B36" t="str">
            <v>High Tunstall (Foundation)</v>
          </cell>
          <cell r="C36">
            <v>24292.800000000003</v>
          </cell>
          <cell r="D36">
            <v>-192.79999999999563</v>
          </cell>
          <cell r="E36">
            <v>24100.000000000007</v>
          </cell>
          <cell r="G36">
            <v>8052001</v>
          </cell>
          <cell r="H36" t="str">
            <v>Hart Primary School</v>
          </cell>
          <cell r="I36">
            <v>2234.0499999999993</v>
          </cell>
          <cell r="J36">
            <v>-3705.0712328767122</v>
          </cell>
          <cell r="L36">
            <v>2234.0499999999993</v>
          </cell>
          <cell r="M36">
            <v>-3705.0712328767122</v>
          </cell>
        </row>
        <row r="37">
          <cell r="A37">
            <v>8054002</v>
          </cell>
          <cell r="B37" t="str">
            <v>Manor</v>
          </cell>
          <cell r="C37">
            <v>20563.199999999997</v>
          </cell>
          <cell r="D37">
            <v>-163.200000000008</v>
          </cell>
          <cell r="E37">
            <v>20399.999999999989</v>
          </cell>
          <cell r="G37">
            <v>8053003</v>
          </cell>
          <cell r="H37" t="str">
            <v>St Peter's Elwick Church of England Voluntary Aided Primary School</v>
          </cell>
          <cell r="I37">
            <v>2192.4</v>
          </cell>
          <cell r="J37">
            <v>208.74934931506823</v>
          </cell>
          <cell r="L37">
            <v>2192.4</v>
          </cell>
          <cell r="M37">
            <v>208.74934931506823</v>
          </cell>
        </row>
        <row r="38">
          <cell r="A38">
            <v>8054603</v>
          </cell>
          <cell r="B38" t="str">
            <v>English Martyrs</v>
          </cell>
          <cell r="C38">
            <v>35802.459999999992</v>
          </cell>
          <cell r="D38">
            <v>231.8300000000163</v>
          </cell>
          <cell r="E38">
            <v>36034.290000000008</v>
          </cell>
        </row>
        <row r="39">
          <cell r="A39">
            <v>8054001</v>
          </cell>
          <cell r="B39" t="str">
            <v>Dyke House</v>
          </cell>
          <cell r="C39">
            <v>29484</v>
          </cell>
          <cell r="D39">
            <v>134.9800000000032</v>
          </cell>
          <cell r="E39">
            <v>29618.980000000003</v>
          </cell>
        </row>
      </sheetData>
      <sheetData sheetId="8">
        <row r="25">
          <cell r="A25">
            <v>8052000</v>
          </cell>
          <cell r="B25" t="str">
            <v>Ward Jackson</v>
          </cell>
          <cell r="D25">
            <v>125</v>
          </cell>
          <cell r="F25">
            <v>2893.2510397870756</v>
          </cell>
          <cell r="H25">
            <v>2893.2510397870756</v>
          </cell>
        </row>
        <row r="26">
          <cell r="A26">
            <v>8052001</v>
          </cell>
          <cell r="B26" t="str">
            <v>Hart</v>
          </cell>
          <cell r="D26">
            <v>94</v>
          </cell>
          <cell r="F26">
            <v>2175.724781919881</v>
          </cell>
          <cell r="H26">
            <v>2175.724781919881</v>
          </cell>
        </row>
        <row r="27">
          <cell r="A27">
            <v>8052090</v>
          </cell>
          <cell r="B27" t="str">
            <v>Brougham</v>
          </cell>
          <cell r="D27">
            <v>282</v>
          </cell>
          <cell r="F27">
            <v>6527.1743457596431</v>
          </cell>
          <cell r="H27">
            <v>6527.1743457596431</v>
          </cell>
        </row>
        <row r="28">
          <cell r="A28">
            <v>8052126</v>
          </cell>
          <cell r="B28" t="str">
            <v>Golden Flatts</v>
          </cell>
          <cell r="D28">
            <v>125</v>
          </cell>
          <cell r="F28">
            <v>2893.2510397870756</v>
          </cell>
          <cell r="H28">
            <v>2893.2510397870756</v>
          </cell>
        </row>
        <row r="29">
          <cell r="A29">
            <v>8052127</v>
          </cell>
          <cell r="B29" t="str">
            <v>Jesmond Gardens</v>
          </cell>
          <cell r="D29">
            <v>308</v>
          </cell>
          <cell r="F29">
            <v>7128.9705620353543</v>
          </cell>
          <cell r="H29">
            <v>7128.9705620353543</v>
          </cell>
        </row>
        <row r="30">
          <cell r="A30">
            <v>8052153</v>
          </cell>
          <cell r="B30" t="str">
            <v>Lynnfield</v>
          </cell>
          <cell r="D30">
            <v>317</v>
          </cell>
          <cell r="F30">
            <v>7337.2846369000235</v>
          </cell>
          <cell r="H30">
            <v>7337.2846369000235</v>
          </cell>
        </row>
        <row r="31">
          <cell r="A31">
            <v>8052187</v>
          </cell>
          <cell r="B31" t="str">
            <v>Fens</v>
          </cell>
          <cell r="D31">
            <v>405</v>
          </cell>
          <cell r="F31">
            <v>9374.1333689101248</v>
          </cell>
          <cell r="H31">
            <v>9374.1333689101248</v>
          </cell>
        </row>
        <row r="32">
          <cell r="A32">
            <v>8052189</v>
          </cell>
          <cell r="B32" t="str">
            <v>Kingsley</v>
          </cell>
          <cell r="D32">
            <v>419</v>
          </cell>
          <cell r="F32">
            <v>9698.1774853662773</v>
          </cell>
          <cell r="H32">
            <v>9698.1774853662773</v>
          </cell>
        </row>
        <row r="33">
          <cell r="A33">
            <v>8052211</v>
          </cell>
          <cell r="B33" t="str">
            <v>St Helens</v>
          </cell>
          <cell r="D33">
            <v>274</v>
          </cell>
          <cell r="F33">
            <v>6342.0062792132694</v>
          </cell>
          <cell r="H33">
            <v>6342.0062792132694</v>
          </cell>
        </row>
        <row r="34">
          <cell r="A34">
            <v>8052215</v>
          </cell>
          <cell r="B34" t="str">
            <v>West View</v>
          </cell>
          <cell r="D34">
            <v>363</v>
          </cell>
          <cell r="F34">
            <v>8402.0010195416671</v>
          </cell>
          <cell r="H34">
            <v>8402.0010195416671</v>
          </cell>
        </row>
        <row r="35">
          <cell r="A35">
            <v>8052236</v>
          </cell>
          <cell r="B35" t="str">
            <v>Throston</v>
          </cell>
          <cell r="D35">
            <v>407</v>
          </cell>
          <cell r="F35">
            <v>9420.4253855467177</v>
          </cell>
          <cell r="H35">
            <v>9420.4253855467177</v>
          </cell>
        </row>
        <row r="36">
          <cell r="A36">
            <v>8052237</v>
          </cell>
          <cell r="B36" t="str">
            <v>West Park</v>
          </cell>
          <cell r="D36">
            <v>292</v>
          </cell>
          <cell r="F36">
            <v>6758.6344289426088</v>
          </cell>
          <cell r="H36">
            <v>6758.6344289426088</v>
          </cell>
        </row>
        <row r="37">
          <cell r="A37">
            <v>8052238</v>
          </cell>
          <cell r="B37" t="str">
            <v>Clavering</v>
          </cell>
          <cell r="D37">
            <v>362</v>
          </cell>
          <cell r="F37">
            <v>8378.8550112233715</v>
          </cell>
          <cell r="H37">
            <v>8378.8550112233715</v>
          </cell>
        </row>
        <row r="38">
          <cell r="A38">
            <v>8052310</v>
          </cell>
          <cell r="B38" t="str">
            <v>Barnard Grove</v>
          </cell>
          <cell r="D38">
            <v>307</v>
          </cell>
          <cell r="F38">
            <v>7105.8245537170578</v>
          </cell>
          <cell r="H38">
            <v>7105.8245537170578</v>
          </cell>
        </row>
        <row r="39">
          <cell r="A39">
            <v>8052341</v>
          </cell>
          <cell r="B39" t="str">
            <v>Rift House</v>
          </cell>
          <cell r="D39">
            <v>218</v>
          </cell>
          <cell r="F39">
            <v>5045.8298133886601</v>
          </cell>
          <cell r="H39">
            <v>5045.8298133886601</v>
          </cell>
        </row>
        <row r="40">
          <cell r="A40">
            <v>8052342</v>
          </cell>
          <cell r="B40" t="str">
            <v>Rossmere</v>
          </cell>
          <cell r="D40">
            <v>353</v>
          </cell>
          <cell r="F40">
            <v>8170.5409363587014</v>
          </cell>
          <cell r="H40">
            <v>8170.5409363587014</v>
          </cell>
        </row>
        <row r="41">
          <cell r="A41">
            <v>8052364</v>
          </cell>
          <cell r="B41" t="str">
            <v>Grange</v>
          </cell>
          <cell r="D41">
            <v>334</v>
          </cell>
          <cell r="F41">
            <v>7730.7667783110664</v>
          </cell>
          <cell r="H41">
            <v>7730.7667783110664</v>
          </cell>
        </row>
        <row r="42">
          <cell r="A42">
            <v>8053003</v>
          </cell>
          <cell r="B42" t="str">
            <v>St Peters Elwick</v>
          </cell>
          <cell r="D42">
            <v>87</v>
          </cell>
          <cell r="F42">
            <v>2013.7027236918047</v>
          </cell>
          <cell r="H42">
            <v>2013.7027236918047</v>
          </cell>
        </row>
        <row r="43">
          <cell r="A43">
            <v>8053006</v>
          </cell>
          <cell r="B43" t="str">
            <v>Greatham</v>
          </cell>
          <cell r="D43">
            <v>83</v>
          </cell>
          <cell r="F43">
            <v>1921.1186904186181</v>
          </cell>
          <cell r="H43">
            <v>1921.1186904186181</v>
          </cell>
        </row>
        <row r="44">
          <cell r="A44">
            <v>8053320</v>
          </cell>
          <cell r="B44" t="str">
            <v>St Aidans</v>
          </cell>
          <cell r="D44">
            <v>306</v>
          </cell>
          <cell r="F44">
            <v>7082.6785453987613</v>
          </cell>
          <cell r="H44">
            <v>7082.6785453987613</v>
          </cell>
        </row>
        <row r="45">
          <cell r="A45">
            <v>8053321</v>
          </cell>
          <cell r="B45" t="str">
            <v>Sacred Heart</v>
          </cell>
          <cell r="D45">
            <v>416</v>
          </cell>
          <cell r="F45">
            <v>9628.739460411387</v>
          </cell>
          <cell r="H45">
            <v>9628.739460411387</v>
          </cell>
        </row>
        <row r="46">
          <cell r="A46">
            <v>8053322</v>
          </cell>
          <cell r="B46" t="str">
            <v>St Cuthberts</v>
          </cell>
          <cell r="D46">
            <v>250</v>
          </cell>
          <cell r="F46">
            <v>5786.5020795741511</v>
          </cell>
          <cell r="H46">
            <v>5786.5020795741511</v>
          </cell>
        </row>
        <row r="47">
          <cell r="A47">
            <v>8053323</v>
          </cell>
          <cell r="B47" t="str">
            <v>St Josephs</v>
          </cell>
          <cell r="D47">
            <v>115</v>
          </cell>
          <cell r="F47">
            <v>2661.7909566041094</v>
          </cell>
          <cell r="H47">
            <v>2661.7909566041094</v>
          </cell>
        </row>
        <row r="48">
          <cell r="A48">
            <v>8053324</v>
          </cell>
          <cell r="B48" t="str">
            <v>St Teresas</v>
          </cell>
          <cell r="D48">
            <v>310</v>
          </cell>
          <cell r="F48">
            <v>7175.2625786719473</v>
          </cell>
          <cell r="H48">
            <v>7175.2625786719473</v>
          </cell>
        </row>
        <row r="49">
          <cell r="A49">
            <v>8053328</v>
          </cell>
          <cell r="B49" t="str">
            <v>St Begas</v>
          </cell>
          <cell r="D49">
            <v>164</v>
          </cell>
          <cell r="F49">
            <v>3795.9453642006433</v>
          </cell>
          <cell r="H49">
            <v>3795.9453642006433</v>
          </cell>
        </row>
        <row r="50">
          <cell r="A50">
            <v>8053329</v>
          </cell>
          <cell r="B50" t="str">
            <v>St John Vianney</v>
          </cell>
          <cell r="D50">
            <v>200</v>
          </cell>
          <cell r="F50">
            <v>4629.2016636593207</v>
          </cell>
          <cell r="H50">
            <v>4629.2016636593207</v>
          </cell>
        </row>
        <row r="51">
          <cell r="A51">
            <v>8053330</v>
          </cell>
          <cell r="B51" t="str">
            <v>Holy Trinity</v>
          </cell>
          <cell r="D51">
            <v>209</v>
          </cell>
          <cell r="F51">
            <v>4837.5157385239909</v>
          </cell>
          <cell r="H51">
            <v>4837.5157385239909</v>
          </cell>
        </row>
        <row r="52">
          <cell r="A52">
            <v>8052002</v>
          </cell>
          <cell r="B52" t="str">
            <v>Owton Manor</v>
          </cell>
          <cell r="D52">
            <v>185</v>
          </cell>
          <cell r="F52">
            <v>4282.0115388848717</v>
          </cell>
          <cell r="H52">
            <v>4282.0115388848717</v>
          </cell>
        </row>
        <row r="53">
          <cell r="A53">
            <v>8052151</v>
          </cell>
          <cell r="B53" t="str">
            <v>Eldon Grove</v>
          </cell>
          <cell r="D53">
            <v>454</v>
          </cell>
          <cell r="F53">
            <v>10508.287776506659</v>
          </cell>
          <cell r="H53">
            <v>10508.287776506659</v>
          </cell>
        </row>
        <row r="54">
          <cell r="A54">
            <v>8052156</v>
          </cell>
          <cell r="B54" t="str">
            <v>Stranton</v>
          </cell>
          <cell r="D54">
            <v>302</v>
          </cell>
          <cell r="F54">
            <v>6990.0945121255745</v>
          </cell>
          <cell r="H54">
            <v>6990.0945121255745</v>
          </cell>
        </row>
        <row r="55">
          <cell r="D55">
            <v>8066</v>
          </cell>
          <cell r="F55">
            <v>186695.70309538042</v>
          </cell>
        </row>
        <row r="57">
          <cell r="D57" t="str">
            <v>KS3</v>
          </cell>
          <cell r="E57" t="str">
            <v>KS4</v>
          </cell>
          <cell r="F57" t="str">
            <v>ks3</v>
          </cell>
          <cell r="G57" t="str">
            <v>ks4</v>
          </cell>
        </row>
        <row r="58">
          <cell r="A58">
            <v>8054000</v>
          </cell>
          <cell r="B58" t="str">
            <v>St Hilds</v>
          </cell>
          <cell r="D58">
            <v>438</v>
          </cell>
          <cell r="E58">
            <v>266</v>
          </cell>
          <cell r="F58">
            <v>14255.37002880708</v>
          </cell>
          <cell r="G58">
            <v>9829.9311615610568</v>
          </cell>
          <cell r="H58">
            <v>24085.301190368136</v>
          </cell>
        </row>
        <row r="59">
          <cell r="A59">
            <v>8054133</v>
          </cell>
          <cell r="B59" t="str">
            <v>High Tunstall</v>
          </cell>
          <cell r="D59">
            <v>716</v>
          </cell>
          <cell r="E59">
            <v>381</v>
          </cell>
          <cell r="F59">
            <v>23303.298951200613</v>
          </cell>
          <cell r="G59">
            <v>14079.713430657002</v>
          </cell>
          <cell r="H59">
            <v>37383.012381857618</v>
          </cell>
        </row>
        <row r="60">
          <cell r="A60">
            <v>8054002</v>
          </cell>
          <cell r="B60" t="str">
            <v>Manor</v>
          </cell>
          <cell r="D60">
            <v>638</v>
          </cell>
          <cell r="E60">
            <v>425</v>
          </cell>
          <cell r="F60">
            <v>20764.671411824009</v>
          </cell>
          <cell r="G60">
            <v>15705.717081441539</v>
          </cell>
          <cell r="H60">
            <v>36470.388493265549</v>
          </cell>
        </row>
        <row r="61">
          <cell r="A61">
            <v>8054603</v>
          </cell>
          <cell r="B61" t="str">
            <v>English Martyrs</v>
          </cell>
          <cell r="D61">
            <v>756</v>
          </cell>
          <cell r="E61">
            <v>486</v>
          </cell>
          <cell r="F61">
            <v>24605.159227804001</v>
          </cell>
          <cell r="G61">
            <v>17959.949415483738</v>
          </cell>
          <cell r="H61">
            <v>42565.108643287735</v>
          </cell>
        </row>
        <row r="62">
          <cell r="A62">
            <v>8054001</v>
          </cell>
          <cell r="B62" t="str">
            <v>Dyke House</v>
          </cell>
          <cell r="D62">
            <v>737</v>
          </cell>
          <cell r="E62">
            <v>462</v>
          </cell>
          <cell r="F62">
            <v>23986.775596417392</v>
          </cell>
          <cell r="G62">
            <v>17073.038333237626</v>
          </cell>
          <cell r="H62">
            <v>41059.813929655022</v>
          </cell>
        </row>
      </sheetData>
      <sheetData sheetId="9">
        <row r="23">
          <cell r="A23">
            <v>8052000</v>
          </cell>
          <cell r="B23" t="str">
            <v>Ward Jackson</v>
          </cell>
          <cell r="D23">
            <v>125</v>
          </cell>
          <cell r="F23">
            <v>-4869.1297986660538</v>
          </cell>
          <cell r="H23">
            <v>-4869.1297986660538</v>
          </cell>
        </row>
        <row r="24">
          <cell r="A24">
            <v>8052001</v>
          </cell>
          <cell r="B24" t="str">
            <v>Hart</v>
          </cell>
          <cell r="D24">
            <v>94</v>
          </cell>
          <cell r="F24">
            <v>-3661.5856085968726</v>
          </cell>
          <cell r="H24">
            <v>-3661.5856085968726</v>
          </cell>
        </row>
        <row r="25">
          <cell r="A25">
            <v>8052090</v>
          </cell>
          <cell r="B25" t="str">
            <v>Brougham</v>
          </cell>
          <cell r="D25">
            <v>282</v>
          </cell>
          <cell r="F25">
            <v>-10984.756825790619</v>
          </cell>
          <cell r="H25">
            <v>-10984.756825790619</v>
          </cell>
        </row>
        <row r="26">
          <cell r="A26">
            <v>8052126</v>
          </cell>
          <cell r="B26" t="str">
            <v>Golden Flatts</v>
          </cell>
          <cell r="D26">
            <v>125</v>
          </cell>
          <cell r="F26">
            <v>-4869.1297986660538</v>
          </cell>
          <cell r="H26">
            <v>-4869.1297986660538</v>
          </cell>
        </row>
        <row r="27">
          <cell r="A27">
            <v>8052127</v>
          </cell>
          <cell r="B27" t="str">
            <v>Jesmond Gardens</v>
          </cell>
          <cell r="D27">
            <v>308</v>
          </cell>
          <cell r="F27">
            <v>-11997.535823913158</v>
          </cell>
          <cell r="H27">
            <v>-11997.535823913158</v>
          </cell>
        </row>
        <row r="28">
          <cell r="A28">
            <v>8052153</v>
          </cell>
          <cell r="B28" t="str">
            <v>Lynnfield</v>
          </cell>
          <cell r="D28">
            <v>317</v>
          </cell>
          <cell r="F28">
            <v>-12348.113169417113</v>
          </cell>
          <cell r="H28">
            <v>-12348.113169417113</v>
          </cell>
        </row>
        <row r="29">
          <cell r="A29">
            <v>8052187</v>
          </cell>
          <cell r="B29" t="str">
            <v>Fens</v>
          </cell>
          <cell r="D29">
            <v>405</v>
          </cell>
          <cell r="F29">
            <v>-15775.980547678015</v>
          </cell>
          <cell r="H29">
            <v>-15775.980547678015</v>
          </cell>
        </row>
        <row r="30">
          <cell r="A30">
            <v>8052189</v>
          </cell>
          <cell r="B30" t="str">
            <v>Kingsley</v>
          </cell>
          <cell r="D30">
            <v>419</v>
          </cell>
          <cell r="F30">
            <v>-16321.323085128613</v>
          </cell>
          <cell r="H30">
            <v>-16321.323085128613</v>
          </cell>
        </row>
        <row r="31">
          <cell r="A31">
            <v>8052211</v>
          </cell>
          <cell r="B31" t="str">
            <v>St Helens</v>
          </cell>
          <cell r="D31">
            <v>274</v>
          </cell>
          <cell r="F31">
            <v>-10673.132518675991</v>
          </cell>
          <cell r="H31">
            <v>-10673.132518675991</v>
          </cell>
        </row>
        <row r="32">
          <cell r="A32">
            <v>8052215</v>
          </cell>
          <cell r="B32" t="str">
            <v>West View</v>
          </cell>
          <cell r="D32">
            <v>363</v>
          </cell>
          <cell r="F32">
            <v>-14139.952935326222</v>
          </cell>
          <cell r="H32">
            <v>-14139.952935326222</v>
          </cell>
        </row>
        <row r="33">
          <cell r="A33">
            <v>8052236</v>
          </cell>
          <cell r="B33" t="str">
            <v>Throston</v>
          </cell>
          <cell r="D33">
            <v>407</v>
          </cell>
          <cell r="F33">
            <v>-15853.886624456673</v>
          </cell>
          <cell r="H33">
            <v>-15853.886624456673</v>
          </cell>
        </row>
        <row r="34">
          <cell r="A34">
            <v>8052237</v>
          </cell>
          <cell r="B34" t="str">
            <v>West Park</v>
          </cell>
          <cell r="D34">
            <v>292</v>
          </cell>
          <cell r="F34">
            <v>-11374.287209683902</v>
          </cell>
          <cell r="H34">
            <v>-11374.287209683902</v>
          </cell>
        </row>
        <row r="35">
          <cell r="A35">
            <v>8052238</v>
          </cell>
          <cell r="B35" t="str">
            <v>Clavering</v>
          </cell>
          <cell r="D35">
            <v>362</v>
          </cell>
          <cell r="F35">
            <v>-14100.999896936893</v>
          </cell>
          <cell r="H35">
            <v>-14100.999896936893</v>
          </cell>
        </row>
        <row r="36">
          <cell r="A36">
            <v>8052310</v>
          </cell>
          <cell r="B36" t="str">
            <v>Barnard Grove</v>
          </cell>
          <cell r="D36">
            <v>307</v>
          </cell>
          <cell r="F36">
            <v>-11958.582785523829</v>
          </cell>
          <cell r="H36">
            <v>-11958.582785523829</v>
          </cell>
        </row>
        <row r="37">
          <cell r="A37">
            <v>8052341</v>
          </cell>
          <cell r="B37" t="str">
            <v>Rift House</v>
          </cell>
          <cell r="D37">
            <v>218</v>
          </cell>
          <cell r="F37">
            <v>-8491.7623688735985</v>
          </cell>
          <cell r="H37">
            <v>-8491.7623688735985</v>
          </cell>
        </row>
        <row r="38">
          <cell r="A38">
            <v>8052342</v>
          </cell>
          <cell r="B38" t="str">
            <v>Rossmere</v>
          </cell>
          <cell r="D38">
            <v>353</v>
          </cell>
          <cell r="F38">
            <v>-13750.422551432937</v>
          </cell>
          <cell r="H38">
            <v>-13750.422551432937</v>
          </cell>
        </row>
        <row r="39">
          <cell r="A39">
            <v>8052364</v>
          </cell>
          <cell r="B39" t="str">
            <v>Grange</v>
          </cell>
          <cell r="D39">
            <v>334</v>
          </cell>
          <cell r="F39">
            <v>-13010.314822035696</v>
          </cell>
          <cell r="H39">
            <v>-13010.314822035696</v>
          </cell>
        </row>
        <row r="40">
          <cell r="A40">
            <v>8053003</v>
          </cell>
          <cell r="B40" t="str">
            <v>St Peters Elwick</v>
          </cell>
          <cell r="D40">
            <v>87</v>
          </cell>
          <cell r="F40">
            <v>-3388.9143398715737</v>
          </cell>
          <cell r="H40">
            <v>-3388.9143398715737</v>
          </cell>
        </row>
        <row r="41">
          <cell r="A41">
            <v>8053006</v>
          </cell>
          <cell r="B41" t="str">
            <v>Greatham</v>
          </cell>
          <cell r="D41">
            <v>83</v>
          </cell>
          <cell r="F41">
            <v>-3233.1021863142601</v>
          </cell>
          <cell r="H41">
            <v>-3233.1021863142601</v>
          </cell>
        </row>
        <row r="42">
          <cell r="A42">
            <v>8053320</v>
          </cell>
          <cell r="B42" t="str">
            <v>St Aidans</v>
          </cell>
          <cell r="D42">
            <v>306</v>
          </cell>
          <cell r="F42">
            <v>-11919.629747134501</v>
          </cell>
          <cell r="H42">
            <v>-11919.629747134501</v>
          </cell>
        </row>
        <row r="43">
          <cell r="A43">
            <v>8053321</v>
          </cell>
          <cell r="B43" t="str">
            <v>Sacred Heart</v>
          </cell>
          <cell r="D43">
            <v>416</v>
          </cell>
          <cell r="F43">
            <v>-16204.463969960629</v>
          </cell>
          <cell r="H43">
            <v>-16204.463969960629</v>
          </cell>
        </row>
        <row r="44">
          <cell r="A44">
            <v>8053322</v>
          </cell>
          <cell r="B44" t="str">
            <v>St Cuthberts</v>
          </cell>
          <cell r="D44">
            <v>250</v>
          </cell>
          <cell r="F44">
            <v>-9738.2595973321077</v>
          </cell>
          <cell r="H44">
            <v>-9738.2595973321077</v>
          </cell>
        </row>
        <row r="45">
          <cell r="A45">
            <v>8053323</v>
          </cell>
          <cell r="B45" t="str">
            <v>St Josephs</v>
          </cell>
          <cell r="D45">
            <v>115</v>
          </cell>
          <cell r="F45">
            <v>-4479.5994147727697</v>
          </cell>
          <cell r="H45">
            <v>-4479.5994147727697</v>
          </cell>
        </row>
        <row r="46">
          <cell r="A46">
            <v>8053324</v>
          </cell>
          <cell r="B46" t="str">
            <v>St Teresas</v>
          </cell>
          <cell r="D46">
            <v>310</v>
          </cell>
          <cell r="F46">
            <v>-12075.441900691814</v>
          </cell>
          <cell r="H46">
            <v>-12075.441900691814</v>
          </cell>
        </row>
        <row r="47">
          <cell r="A47">
            <v>8053328</v>
          </cell>
          <cell r="B47" t="str">
            <v>St Begas</v>
          </cell>
          <cell r="D47">
            <v>164</v>
          </cell>
          <cell r="F47">
            <v>-6388.2982958498633</v>
          </cell>
          <cell r="H47">
            <v>-6388.2982958498633</v>
          </cell>
        </row>
        <row r="48">
          <cell r="A48">
            <v>8053329</v>
          </cell>
          <cell r="B48" t="str">
            <v>St John Vianney</v>
          </cell>
          <cell r="D48">
            <v>200</v>
          </cell>
          <cell r="F48">
            <v>-7790.607677865687</v>
          </cell>
          <cell r="H48">
            <v>-7790.607677865687</v>
          </cell>
        </row>
        <row r="49">
          <cell r="A49">
            <v>8053330</v>
          </cell>
          <cell r="B49" t="str">
            <v>Holy Trinity</v>
          </cell>
          <cell r="D49">
            <v>209</v>
          </cell>
          <cell r="F49">
            <v>-8141.1850233696423</v>
          </cell>
          <cell r="H49">
            <v>-8141.1850233696423</v>
          </cell>
        </row>
        <row r="50">
          <cell r="A50">
            <v>8052002</v>
          </cell>
          <cell r="B50" t="str">
            <v>Owton Manor</v>
          </cell>
          <cell r="D50">
            <v>185</v>
          </cell>
          <cell r="F50">
            <v>-7206.3121020257604</v>
          </cell>
          <cell r="H50">
            <v>-7206.3121020257604</v>
          </cell>
        </row>
        <row r="51">
          <cell r="A51">
            <v>8052151</v>
          </cell>
          <cell r="B51" t="str">
            <v>Eldon Grove</v>
          </cell>
          <cell r="D51">
            <v>454</v>
          </cell>
          <cell r="F51">
            <v>-17684.679428755109</v>
          </cell>
          <cell r="H51">
            <v>-17684.679428755109</v>
          </cell>
        </row>
        <row r="52">
          <cell r="A52">
            <v>8052156</v>
          </cell>
          <cell r="B52" t="str">
            <v>Stranton</v>
          </cell>
          <cell r="D52">
            <v>302</v>
          </cell>
          <cell r="F52">
            <v>-11763.817593577187</v>
          </cell>
          <cell r="H52">
            <v>-11763.817593577187</v>
          </cell>
        </row>
        <row r="53">
          <cell r="D53">
            <v>8066</v>
          </cell>
          <cell r="F53">
            <v>-314195.20764832321</v>
          </cell>
          <cell r="H53">
            <v>-314195.20764832321</v>
          </cell>
        </row>
        <row r="55">
          <cell r="D55" t="str">
            <v>KS3</v>
          </cell>
          <cell r="E55" t="str">
            <v>KS4</v>
          </cell>
        </row>
        <row r="56">
          <cell r="A56">
            <v>8054000</v>
          </cell>
          <cell r="B56" t="str">
            <v>St Hilds</v>
          </cell>
          <cell r="D56">
            <v>438</v>
          </cell>
          <cell r="E56">
            <v>266</v>
          </cell>
          <cell r="F56">
            <v>-23990.744682626548</v>
          </cell>
          <cell r="G56">
            <v>-16543.054881651537</v>
          </cell>
          <cell r="H56">
            <v>-40533.799564278088</v>
          </cell>
        </row>
        <row r="57">
          <cell r="A57">
            <v>8054133</v>
          </cell>
          <cell r="B57" t="str">
            <v>High Tunstall</v>
          </cell>
          <cell r="D57">
            <v>716</v>
          </cell>
          <cell r="E57">
            <v>381</v>
          </cell>
          <cell r="F57">
            <v>-39217.747015435176</v>
          </cell>
          <cell r="G57">
            <v>-23695.127480861789</v>
          </cell>
          <cell r="H57">
            <v>-62912.874496296965</v>
          </cell>
        </row>
        <row r="58">
          <cell r="A58">
            <v>8054002</v>
          </cell>
          <cell r="B58" t="str">
            <v>Manor</v>
          </cell>
          <cell r="D58">
            <v>638</v>
          </cell>
          <cell r="E58">
            <v>425</v>
          </cell>
          <cell r="F58">
            <v>-34945.422619898942</v>
          </cell>
          <cell r="G58">
            <v>-26431.572649255275</v>
          </cell>
          <cell r="H58">
            <v>-61376.995269154213</v>
          </cell>
        </row>
        <row r="59">
          <cell r="A59">
            <v>8054603</v>
          </cell>
          <cell r="B59" t="str">
            <v>English Martyrs</v>
          </cell>
          <cell r="D59">
            <v>756</v>
          </cell>
          <cell r="E59">
            <v>486</v>
          </cell>
          <cell r="F59">
            <v>-41408.682602889654</v>
          </cell>
          <cell r="G59">
            <v>-30225.280723618973</v>
          </cell>
          <cell r="H59">
            <v>-71633.96332650863</v>
          </cell>
        </row>
        <row r="60">
          <cell r="A60">
            <v>8054001</v>
          </cell>
          <cell r="B60" t="str">
            <v>Dyke House</v>
          </cell>
          <cell r="D60">
            <v>737</v>
          </cell>
          <cell r="E60">
            <v>462</v>
          </cell>
          <cell r="F60">
            <v>-40367.988198848783</v>
          </cell>
          <cell r="G60">
            <v>-28732.674268131617</v>
          </cell>
          <cell r="H60">
            <v>-69100.6624669804</v>
          </cell>
        </row>
        <row r="61">
          <cell r="D61">
            <v>3285</v>
          </cell>
          <cell r="E61">
            <v>2020</v>
          </cell>
          <cell r="F61">
            <v>-179930.58511969913</v>
          </cell>
          <cell r="G61">
            <v>-125627.7100035192</v>
          </cell>
          <cell r="H61">
            <v>-305558.29512321833</v>
          </cell>
        </row>
      </sheetData>
      <sheetData sheetId="10"/>
      <sheetData sheetId="11">
        <row r="2">
          <cell r="B2" t="str">
            <v>URN</v>
          </cell>
          <cell r="C2" t="str">
            <v>Type</v>
          </cell>
          <cell r="D2" t="str">
            <v>Pupil Count (Oct 2017)</v>
          </cell>
          <cell r="E2" t="str">
            <v>Pupil Count (Oct 2018)</v>
          </cell>
          <cell r="F2" t="str">
            <v>2019/20 NFF</v>
          </cell>
          <cell r="G2" t="str">
            <v>Pupil Led Factors</v>
          </cell>
          <cell r="H2" t="str">
            <v>School Led Factors</v>
          </cell>
          <cell r="I2" t="str">
            <v>Per Pupil Funding</v>
          </cell>
          <cell r="J2" t="str">
            <v>Funding Floor Per Pupil (17/18 Baseline)</v>
          </cell>
          <cell r="K2" t="str">
            <v>1% Funding Floor Guarantee</v>
          </cell>
          <cell r="L2" t="str">
            <v>Uplift for Minimal Per Pupil Funding (Per Pupil)</v>
          </cell>
          <cell r="M2" t="str">
            <v>Uplift for Minimal Per Pupil Funding</v>
          </cell>
          <cell r="N2" t="str">
            <v>Total Core Schools Funding</v>
          </cell>
        </row>
        <row r="3">
          <cell r="B3">
            <v>8052310</v>
          </cell>
          <cell r="C3" t="str">
            <v>Primary</v>
          </cell>
          <cell r="D3">
            <v>311</v>
          </cell>
          <cell r="E3">
            <v>307</v>
          </cell>
          <cell r="F3">
            <v>1359919</v>
          </cell>
          <cell r="G3">
            <v>1193204</v>
          </cell>
          <cell r="H3">
            <v>110000</v>
          </cell>
          <cell r="I3">
            <v>3886.6579804560261</v>
          </cell>
          <cell r="J3">
            <v>3841.3305</v>
          </cell>
          <cell r="K3">
            <v>3879.7438050000001</v>
          </cell>
          <cell r="L3">
            <v>0</v>
          </cell>
          <cell r="M3">
            <v>0</v>
          </cell>
          <cell r="N3">
            <v>1303204</v>
          </cell>
          <cell r="P3">
            <v>8052000</v>
          </cell>
          <cell r="Q3" t="str">
            <v>Ward Jackson Primary School</v>
          </cell>
          <cell r="R3">
            <v>125</v>
          </cell>
        </row>
        <row r="4">
          <cell r="B4">
            <v>8052090</v>
          </cell>
          <cell r="C4" t="str">
            <v>Primary</v>
          </cell>
          <cell r="D4">
            <v>282</v>
          </cell>
          <cell r="E4">
            <v>282</v>
          </cell>
          <cell r="F4">
            <v>1316894</v>
          </cell>
          <cell r="G4">
            <v>1206894</v>
          </cell>
          <cell r="H4">
            <v>110000</v>
          </cell>
          <cell r="I4">
            <v>4279.7659574468089</v>
          </cell>
          <cell r="J4">
            <v>4135.2906000000003</v>
          </cell>
          <cell r="K4">
            <v>4176.6435060000003</v>
          </cell>
          <cell r="L4">
            <v>0</v>
          </cell>
          <cell r="M4">
            <v>0</v>
          </cell>
          <cell r="N4">
            <v>1316894</v>
          </cell>
          <cell r="P4">
            <v>8052001</v>
          </cell>
          <cell r="Q4" t="str">
            <v>Hart Primary School</v>
          </cell>
          <cell r="R4">
            <v>94</v>
          </cell>
        </row>
        <row r="5">
          <cell r="B5">
            <v>8052238</v>
          </cell>
          <cell r="C5" t="str">
            <v>Primary</v>
          </cell>
          <cell r="D5">
            <v>355</v>
          </cell>
          <cell r="E5">
            <v>362</v>
          </cell>
          <cell r="F5">
            <v>1377557</v>
          </cell>
          <cell r="G5">
            <v>1155301</v>
          </cell>
          <cell r="H5">
            <v>110000</v>
          </cell>
          <cell r="I5">
            <v>3191.4392265193369</v>
          </cell>
          <cell r="J5">
            <v>3442.6127000000001</v>
          </cell>
          <cell r="K5">
            <v>3477.0388270000003</v>
          </cell>
          <cell r="L5">
            <v>285.59960048066341</v>
          </cell>
          <cell r="M5">
            <v>103387.05537400015</v>
          </cell>
          <cell r="N5">
            <v>1368688.0553740002</v>
          </cell>
          <cell r="P5">
            <v>8052126</v>
          </cell>
          <cell r="Q5" t="str">
            <v>Golden Flatts Primary School</v>
          </cell>
          <cell r="R5">
            <v>125</v>
          </cell>
        </row>
        <row r="6">
          <cell r="B6">
            <v>8054001</v>
          </cell>
          <cell r="C6" t="str">
            <v>Secondary</v>
          </cell>
          <cell r="D6">
            <v>1175</v>
          </cell>
          <cell r="E6">
            <v>1199</v>
          </cell>
          <cell r="F6">
            <v>6524116</v>
          </cell>
          <cell r="G6">
            <v>6305993</v>
          </cell>
          <cell r="H6">
            <v>110000</v>
          </cell>
          <cell r="I6">
            <v>5259.3769808173474</v>
          </cell>
          <cell r="J6">
            <v>5404.7740000000003</v>
          </cell>
          <cell r="K6">
            <v>5458.8217400000003</v>
          </cell>
          <cell r="L6">
            <v>199.44475918265289</v>
          </cell>
          <cell r="M6">
            <v>239134.26626000082</v>
          </cell>
          <cell r="N6">
            <v>6655127.2662600009</v>
          </cell>
          <cell r="P6">
            <v>8052153</v>
          </cell>
          <cell r="Q6" t="str">
            <v>Lynnfield Primary School</v>
          </cell>
          <cell r="R6">
            <v>317</v>
          </cell>
        </row>
        <row r="7">
          <cell r="B7">
            <v>8052151</v>
          </cell>
          <cell r="C7" t="str">
            <v>Primary</v>
          </cell>
          <cell r="D7">
            <v>451</v>
          </cell>
          <cell r="E7">
            <v>454</v>
          </cell>
          <cell r="F7">
            <v>1743928</v>
          </cell>
          <cell r="G7">
            <v>1527025</v>
          </cell>
          <cell r="H7">
            <v>110000</v>
          </cell>
          <cell r="I7">
            <v>3363.4911894273127</v>
          </cell>
          <cell r="J7">
            <v>3587.0291999999999</v>
          </cell>
          <cell r="K7">
            <v>3622.899492</v>
          </cell>
          <cell r="L7">
            <v>259.40830257268726</v>
          </cell>
          <cell r="M7">
            <v>117771.36936800001</v>
          </cell>
          <cell r="N7">
            <v>1754796.369368</v>
          </cell>
          <cell r="P7">
            <v>8052187</v>
          </cell>
          <cell r="Q7" t="str">
            <v>Fens Primary School</v>
          </cell>
          <cell r="R7">
            <v>405</v>
          </cell>
        </row>
        <row r="8">
          <cell r="B8">
            <v>8052002</v>
          </cell>
          <cell r="C8" t="str">
            <v>Primary</v>
          </cell>
          <cell r="D8">
            <v>168</v>
          </cell>
          <cell r="E8">
            <v>185</v>
          </cell>
          <cell r="F8">
            <v>842204</v>
          </cell>
          <cell r="G8">
            <v>688980</v>
          </cell>
          <cell r="H8">
            <v>110000</v>
          </cell>
          <cell r="I8">
            <v>3724.2162162162163</v>
          </cell>
          <cell r="J8">
            <v>4315.2061000000003</v>
          </cell>
          <cell r="K8">
            <v>4358.3581610000001</v>
          </cell>
          <cell r="L8">
            <v>634.14194478378386</v>
          </cell>
          <cell r="M8">
            <v>117316.25978500002</v>
          </cell>
          <cell r="N8">
            <v>916296.259785</v>
          </cell>
          <cell r="P8">
            <v>8052189</v>
          </cell>
          <cell r="Q8" t="str">
            <v>Kingsley Primary School</v>
          </cell>
          <cell r="R8">
            <v>419</v>
          </cell>
        </row>
        <row r="9">
          <cell r="B9">
            <v>8052187</v>
          </cell>
          <cell r="C9" t="str">
            <v>Primary</v>
          </cell>
          <cell r="D9">
            <v>408</v>
          </cell>
          <cell r="E9">
            <v>405</v>
          </cell>
          <cell r="F9">
            <v>1549659</v>
          </cell>
          <cell r="G9">
            <v>1343037</v>
          </cell>
          <cell r="H9">
            <v>110000</v>
          </cell>
          <cell r="I9">
            <v>3316.140740740741</v>
          </cell>
          <cell r="J9">
            <v>3410.0578999999998</v>
          </cell>
          <cell r="K9">
            <v>3444.1584789999997</v>
          </cell>
          <cell r="L9">
            <v>128.01773825925875</v>
          </cell>
          <cell r="M9">
            <v>51847.183994999796</v>
          </cell>
          <cell r="N9">
            <v>1504884.1839949999</v>
          </cell>
          <cell r="P9">
            <v>8052211</v>
          </cell>
          <cell r="Q9" t="str">
            <v>St Helen's Primary School</v>
          </cell>
          <cell r="R9">
            <v>274</v>
          </cell>
        </row>
        <row r="10">
          <cell r="B10">
            <v>8052126</v>
          </cell>
          <cell r="C10" t="str">
            <v>Primary</v>
          </cell>
          <cell r="D10">
            <v>128</v>
          </cell>
          <cell r="E10">
            <v>125</v>
          </cell>
          <cell r="F10">
            <v>692908</v>
          </cell>
          <cell r="G10">
            <v>492868</v>
          </cell>
          <cell r="H10">
            <v>110000</v>
          </cell>
          <cell r="I10">
            <v>3942.944</v>
          </cell>
          <cell r="J10">
            <v>4351.1077999999998</v>
          </cell>
          <cell r="K10">
            <v>4394.6188780000002</v>
          </cell>
          <cell r="L10">
            <v>451.67487800000026</v>
          </cell>
          <cell r="M10">
            <v>56459.359750000032</v>
          </cell>
          <cell r="N10">
            <v>659327.35975000006</v>
          </cell>
          <cell r="P10">
            <v>8052236</v>
          </cell>
          <cell r="Q10" t="str">
            <v>Throston Primary School</v>
          </cell>
          <cell r="R10">
            <v>407</v>
          </cell>
        </row>
        <row r="11">
          <cell r="B11">
            <v>8052364</v>
          </cell>
          <cell r="C11" t="str">
            <v>Primary</v>
          </cell>
          <cell r="D11">
            <v>331</v>
          </cell>
          <cell r="E11">
            <v>334</v>
          </cell>
          <cell r="F11">
            <v>1547601</v>
          </cell>
          <cell r="G11">
            <v>1393366</v>
          </cell>
          <cell r="H11">
            <v>110000</v>
          </cell>
          <cell r="I11">
            <v>4171.754491017964</v>
          </cell>
          <cell r="J11">
            <v>4152.9780000000001</v>
          </cell>
          <cell r="K11">
            <v>4194.5077799999999</v>
          </cell>
          <cell r="L11">
            <v>22.753288982035883</v>
          </cell>
          <cell r="M11">
            <v>7599.598519999985</v>
          </cell>
          <cell r="N11">
            <v>1510965.59852</v>
          </cell>
          <cell r="P11">
            <v>8052238</v>
          </cell>
          <cell r="Q11" t="str">
            <v>Clavering Primary School</v>
          </cell>
          <cell r="R11">
            <v>362</v>
          </cell>
        </row>
        <row r="12">
          <cell r="B12">
            <v>8053006</v>
          </cell>
          <cell r="C12" t="str">
            <v>Primary</v>
          </cell>
          <cell r="D12">
            <v>90</v>
          </cell>
          <cell r="E12">
            <v>83</v>
          </cell>
          <cell r="F12">
            <v>490797</v>
          </cell>
          <cell r="G12">
            <v>290245</v>
          </cell>
          <cell r="H12">
            <v>110000</v>
          </cell>
          <cell r="I12">
            <v>3496.9277108433735</v>
          </cell>
          <cell r="J12">
            <v>4157.2055</v>
          </cell>
          <cell r="K12">
            <v>4198.7775549999997</v>
          </cell>
          <cell r="L12">
            <v>701.8498441566262</v>
          </cell>
          <cell r="M12">
            <v>58253.537064999975</v>
          </cell>
          <cell r="N12">
            <v>458498.53706499998</v>
          </cell>
          <cell r="P12">
            <v>8052310</v>
          </cell>
          <cell r="Q12" t="str">
            <v>Barnard Grove Primary School</v>
          </cell>
          <cell r="R12">
            <v>307</v>
          </cell>
        </row>
        <row r="13">
          <cell r="B13">
            <v>8052001</v>
          </cell>
          <cell r="C13" t="str">
            <v>Primary</v>
          </cell>
          <cell r="D13">
            <v>93</v>
          </cell>
          <cell r="E13">
            <v>94</v>
          </cell>
          <cell r="F13">
            <v>486308</v>
          </cell>
          <cell r="G13">
            <v>300254</v>
          </cell>
          <cell r="H13">
            <v>110000</v>
          </cell>
          <cell r="I13">
            <v>3194.1914893617022</v>
          </cell>
          <cell r="J13">
            <v>3872.6055999999999</v>
          </cell>
          <cell r="K13">
            <v>3911.3316559999998</v>
          </cell>
          <cell r="L13">
            <v>717.14016663829761</v>
          </cell>
          <cell r="M13">
            <v>67411.17566399998</v>
          </cell>
          <cell r="N13">
            <v>477665.17566399998</v>
          </cell>
          <cell r="P13">
            <v>8052341</v>
          </cell>
          <cell r="Q13" t="str">
            <v>Rift House Primary School</v>
          </cell>
          <cell r="R13">
            <v>218</v>
          </cell>
        </row>
        <row r="14">
          <cell r="B14">
            <v>8054133</v>
          </cell>
          <cell r="C14" t="str">
            <v>Secondary</v>
          </cell>
          <cell r="D14">
            <v>1051</v>
          </cell>
          <cell r="E14">
            <v>1097</v>
          </cell>
          <cell r="F14">
            <v>5480527</v>
          </cell>
          <cell r="G14">
            <v>5113814</v>
          </cell>
          <cell r="H14">
            <v>110000</v>
          </cell>
          <cell r="I14">
            <v>4661.6353691886961</v>
          </cell>
          <cell r="J14">
            <v>5036.2398000000003</v>
          </cell>
          <cell r="K14">
            <v>5086.6021980000005</v>
          </cell>
          <cell r="L14">
            <v>424.96682881130437</v>
          </cell>
          <cell r="M14">
            <v>466188.6112060009</v>
          </cell>
          <cell r="N14">
            <v>5690002.6112060007</v>
          </cell>
          <cell r="P14">
            <v>8052342</v>
          </cell>
          <cell r="Q14" t="str">
            <v>Rossmere Primary School</v>
          </cell>
          <cell r="R14">
            <v>353</v>
          </cell>
        </row>
        <row r="15">
          <cell r="B15">
            <v>8053330</v>
          </cell>
          <cell r="C15" t="str">
            <v>Primary</v>
          </cell>
          <cell r="D15">
            <v>207</v>
          </cell>
          <cell r="E15">
            <v>209</v>
          </cell>
          <cell r="F15">
            <v>833312</v>
          </cell>
          <cell r="G15">
            <v>651092</v>
          </cell>
          <cell r="H15">
            <v>110000</v>
          </cell>
          <cell r="I15">
            <v>3115.2727272727275</v>
          </cell>
          <cell r="J15">
            <v>3459.6642000000002</v>
          </cell>
          <cell r="K15">
            <v>3494.2608420000001</v>
          </cell>
          <cell r="L15">
            <v>378.98811472727266</v>
          </cell>
          <cell r="M15">
            <v>79208.515977999981</v>
          </cell>
          <cell r="N15">
            <v>840300.51597800001</v>
          </cell>
          <cell r="P15">
            <v>8052364</v>
          </cell>
          <cell r="Q15" t="str">
            <v>Grange Primary School</v>
          </cell>
          <cell r="R15">
            <v>334</v>
          </cell>
        </row>
        <row r="16">
          <cell r="B16">
            <v>8052127</v>
          </cell>
          <cell r="C16" t="str">
            <v>Primary</v>
          </cell>
          <cell r="D16">
            <v>312</v>
          </cell>
          <cell r="E16">
            <v>308</v>
          </cell>
          <cell r="F16">
            <v>1329478</v>
          </cell>
          <cell r="G16">
            <v>1219248</v>
          </cell>
          <cell r="H16">
            <v>110000</v>
          </cell>
          <cell r="I16">
            <v>3958.5974025974024</v>
          </cell>
          <cell r="J16">
            <v>3869.8841000000002</v>
          </cell>
          <cell r="K16">
            <v>3908.5829410000001</v>
          </cell>
          <cell r="L16">
            <v>0</v>
          </cell>
          <cell r="M16">
            <v>0</v>
          </cell>
          <cell r="N16">
            <v>1329248</v>
          </cell>
          <cell r="P16">
            <v>8053003</v>
          </cell>
          <cell r="Q16" t="str">
            <v>St Peter's Elwick Church of England Voluntary Aided Primary School</v>
          </cell>
          <cell r="R16">
            <v>87</v>
          </cell>
        </row>
        <row r="17">
          <cell r="B17">
            <v>8052189</v>
          </cell>
          <cell r="C17" t="str">
            <v>Primary</v>
          </cell>
          <cell r="D17">
            <v>413</v>
          </cell>
          <cell r="E17">
            <v>419</v>
          </cell>
          <cell r="F17">
            <v>1728534</v>
          </cell>
          <cell r="G17">
            <v>1571121</v>
          </cell>
          <cell r="H17">
            <v>110000</v>
          </cell>
          <cell r="I17">
            <v>3749.6921241050118</v>
          </cell>
          <cell r="J17">
            <v>3663.8067000000001</v>
          </cell>
          <cell r="K17">
            <v>3700.444767</v>
          </cell>
          <cell r="L17">
            <v>0</v>
          </cell>
          <cell r="M17">
            <v>0</v>
          </cell>
          <cell r="N17">
            <v>1681121</v>
          </cell>
          <cell r="P17">
            <v>8053006</v>
          </cell>
          <cell r="Q17" t="str">
            <v>Greatham CofE Primary School</v>
          </cell>
          <cell r="R17">
            <v>83</v>
          </cell>
        </row>
        <row r="18">
          <cell r="B18">
            <v>8052153</v>
          </cell>
          <cell r="C18" t="str">
            <v>Primary</v>
          </cell>
          <cell r="D18">
            <v>334</v>
          </cell>
          <cell r="E18">
            <v>317</v>
          </cell>
          <cell r="F18">
            <v>1585056</v>
          </cell>
          <cell r="G18">
            <v>1420057</v>
          </cell>
          <cell r="H18">
            <v>110000</v>
          </cell>
          <cell r="I18">
            <v>4479.6750788643531</v>
          </cell>
          <cell r="J18">
            <v>4239.0892999999996</v>
          </cell>
          <cell r="K18">
            <v>4281.4801929999994</v>
          </cell>
          <cell r="L18">
            <v>0</v>
          </cell>
          <cell r="M18">
            <v>0</v>
          </cell>
          <cell r="N18">
            <v>1530057</v>
          </cell>
          <cell r="P18">
            <v>8053321</v>
          </cell>
          <cell r="Q18" t="str">
            <v>Sacred Heart RC Primary School</v>
          </cell>
          <cell r="R18">
            <v>416</v>
          </cell>
        </row>
        <row r="19">
          <cell r="B19">
            <v>8054002</v>
          </cell>
          <cell r="C19" t="str">
            <v>Secondary</v>
          </cell>
          <cell r="D19">
            <v>1091</v>
          </cell>
          <cell r="E19">
            <v>1063</v>
          </cell>
          <cell r="F19">
            <v>6046732</v>
          </cell>
          <cell r="G19">
            <v>5831758</v>
          </cell>
          <cell r="H19">
            <v>110000</v>
          </cell>
          <cell r="I19">
            <v>5486.1317027281275</v>
          </cell>
          <cell r="J19">
            <v>5387.6745000000001</v>
          </cell>
          <cell r="K19">
            <v>5441.5512450000006</v>
          </cell>
          <cell r="L19">
            <v>0</v>
          </cell>
          <cell r="M19">
            <v>0</v>
          </cell>
          <cell r="N19">
            <v>5941758</v>
          </cell>
          <cell r="P19">
            <v>8053322</v>
          </cell>
          <cell r="Q19" t="str">
            <v>St Cuthbert's RC Primary School</v>
          </cell>
          <cell r="R19">
            <v>250</v>
          </cell>
        </row>
        <row r="20">
          <cell r="B20">
            <v>8052341</v>
          </cell>
          <cell r="C20" t="str">
            <v>Primary</v>
          </cell>
          <cell r="D20">
            <v>217</v>
          </cell>
          <cell r="E20">
            <v>218</v>
          </cell>
          <cell r="F20">
            <v>1016320</v>
          </cell>
          <cell r="G20">
            <v>858584</v>
          </cell>
          <cell r="H20">
            <v>110000</v>
          </cell>
          <cell r="I20">
            <v>3938.4587155963304</v>
          </cell>
          <cell r="J20">
            <v>4080.4706000000001</v>
          </cell>
          <cell r="K20">
            <v>4121.2753060000005</v>
          </cell>
          <cell r="L20">
            <v>182.81659040367003</v>
          </cell>
          <cell r="M20">
            <v>39854.016708000068</v>
          </cell>
          <cell r="N20">
            <v>1008438.0167080001</v>
          </cell>
          <cell r="P20">
            <v>8053323</v>
          </cell>
          <cell r="Q20" t="str">
            <v>St Joseph's RC Primary School</v>
          </cell>
          <cell r="R20">
            <v>115</v>
          </cell>
        </row>
        <row r="21">
          <cell r="B21">
            <v>8052342</v>
          </cell>
          <cell r="C21" t="str">
            <v>Primary</v>
          </cell>
          <cell r="D21">
            <v>332</v>
          </cell>
          <cell r="E21">
            <v>353</v>
          </cell>
          <cell r="F21">
            <v>1440133</v>
          </cell>
          <cell r="G21">
            <v>1274170</v>
          </cell>
          <cell r="H21">
            <v>110000</v>
          </cell>
          <cell r="I21">
            <v>3609.5467422096317</v>
          </cell>
          <cell r="J21">
            <v>3894.5875000000001</v>
          </cell>
          <cell r="K21">
            <v>3933.533375</v>
          </cell>
          <cell r="L21">
            <v>323.98663279036828</v>
          </cell>
          <cell r="M21">
            <v>114367.28137500001</v>
          </cell>
          <cell r="N21">
            <v>1498537.281375</v>
          </cell>
          <cell r="P21">
            <v>8053324</v>
          </cell>
          <cell r="Q21" t="str">
            <v>St Teresa's RC Primary School</v>
          </cell>
          <cell r="R21">
            <v>310</v>
          </cell>
        </row>
        <row r="22">
          <cell r="B22">
            <v>8053321</v>
          </cell>
          <cell r="C22" t="str">
            <v>Primary</v>
          </cell>
          <cell r="D22">
            <v>412</v>
          </cell>
          <cell r="E22">
            <v>416</v>
          </cell>
          <cell r="F22">
            <v>1501889</v>
          </cell>
          <cell r="G22">
            <v>1348456</v>
          </cell>
          <cell r="H22">
            <v>110000</v>
          </cell>
          <cell r="I22">
            <v>3241.4807692307691</v>
          </cell>
          <cell r="J22">
            <v>3333.6819</v>
          </cell>
          <cell r="K22">
            <v>3367.0187190000001</v>
          </cell>
          <cell r="L22">
            <v>125.53794976923109</v>
          </cell>
          <cell r="M22">
            <v>52223.787104000134</v>
          </cell>
          <cell r="N22">
            <v>1510679.7871040001</v>
          </cell>
          <cell r="P22">
            <v>8053328</v>
          </cell>
          <cell r="Q22" t="str">
            <v>St Bega's RC Primary School</v>
          </cell>
          <cell r="R22">
            <v>164</v>
          </cell>
        </row>
        <row r="23">
          <cell r="B23">
            <v>8053328</v>
          </cell>
          <cell r="C23" t="str">
            <v>Primary</v>
          </cell>
          <cell r="D23">
            <v>160</v>
          </cell>
          <cell r="E23">
            <v>164</v>
          </cell>
          <cell r="F23">
            <v>752177</v>
          </cell>
          <cell r="G23">
            <v>610389</v>
          </cell>
          <cell r="H23">
            <v>110000</v>
          </cell>
          <cell r="I23">
            <v>3721.8841463414633</v>
          </cell>
          <cell r="J23">
            <v>3959.1968999999999</v>
          </cell>
          <cell r="K23">
            <v>3998.788869</v>
          </cell>
          <cell r="L23">
            <v>276.90472265853668</v>
          </cell>
          <cell r="M23">
            <v>45412.374516000018</v>
          </cell>
          <cell r="N23">
            <v>765801.37451600004</v>
          </cell>
          <cell r="P23">
            <v>8053329</v>
          </cell>
          <cell r="Q23" t="str">
            <v>St John Vianney RC Primary School</v>
          </cell>
          <cell r="R23">
            <v>200</v>
          </cell>
        </row>
        <row r="24">
          <cell r="B24">
            <v>8053322</v>
          </cell>
          <cell r="C24" t="str">
            <v>Primary</v>
          </cell>
          <cell r="D24">
            <v>239</v>
          </cell>
          <cell r="E24">
            <v>250</v>
          </cell>
          <cell r="F24">
            <v>1018981</v>
          </cell>
          <cell r="G24">
            <v>889397</v>
          </cell>
          <cell r="H24">
            <v>110000</v>
          </cell>
          <cell r="I24">
            <v>3557.5880000000002</v>
          </cell>
          <cell r="J24">
            <v>3754.6156000000001</v>
          </cell>
          <cell r="K24">
            <v>3792.161756</v>
          </cell>
          <cell r="L24">
            <v>234.57375599999978</v>
          </cell>
          <cell r="M24">
            <v>58643.43899999994</v>
          </cell>
          <cell r="N24">
            <v>1058040.439</v>
          </cell>
          <cell r="P24">
            <v>8054000</v>
          </cell>
          <cell r="Q24" t="str">
            <v>St Hild's Church of England Voluntary Aided School</v>
          </cell>
          <cell r="R24">
            <v>704</v>
          </cell>
        </row>
        <row r="25">
          <cell r="B25">
            <v>8052211</v>
          </cell>
          <cell r="C25" t="str">
            <v>Primary</v>
          </cell>
          <cell r="D25">
            <v>290</v>
          </cell>
          <cell r="E25">
            <v>274</v>
          </cell>
          <cell r="F25">
            <v>1292301</v>
          </cell>
          <cell r="G25">
            <v>1159717</v>
          </cell>
          <cell r="H25">
            <v>110000</v>
          </cell>
          <cell r="I25">
            <v>4232.5437956204378</v>
          </cell>
          <cell r="J25">
            <v>3935.5358000000001</v>
          </cell>
          <cell r="K25">
            <v>3974.8911580000004</v>
          </cell>
          <cell r="L25">
            <v>0</v>
          </cell>
          <cell r="M25">
            <v>0</v>
          </cell>
          <cell r="N25">
            <v>1269717</v>
          </cell>
          <cell r="P25">
            <v>8054133</v>
          </cell>
          <cell r="Q25" t="str">
            <v>High Tunstall College of Science</v>
          </cell>
          <cell r="R25">
            <v>1097</v>
          </cell>
        </row>
        <row r="26">
          <cell r="B26">
            <v>8054000</v>
          </cell>
          <cell r="C26" t="str">
            <v>Secondary</v>
          </cell>
          <cell r="D26">
            <v>664</v>
          </cell>
          <cell r="E26">
            <v>704</v>
          </cell>
          <cell r="F26">
            <v>3792637</v>
          </cell>
          <cell r="G26">
            <v>3563779</v>
          </cell>
          <cell r="H26">
            <v>110000</v>
          </cell>
          <cell r="I26">
            <v>5062.186079545455</v>
          </cell>
          <cell r="J26">
            <v>5452.1169</v>
          </cell>
          <cell r="K26">
            <v>5506.6380689999996</v>
          </cell>
          <cell r="L26">
            <v>444.45198945454467</v>
          </cell>
          <cell r="M26">
            <v>312894.20057599945</v>
          </cell>
          <cell r="N26">
            <v>3986673.2005759994</v>
          </cell>
          <cell r="P26">
            <v>8052002</v>
          </cell>
          <cell r="Q26" t="str">
            <v>Eskdale Academy</v>
          </cell>
          <cell r="R26">
            <v>185</v>
          </cell>
        </row>
        <row r="27">
          <cell r="B27">
            <v>8053329</v>
          </cell>
          <cell r="C27" t="str">
            <v>Primary</v>
          </cell>
          <cell r="D27">
            <v>201</v>
          </cell>
          <cell r="E27">
            <v>200</v>
          </cell>
          <cell r="F27">
            <v>883404</v>
          </cell>
          <cell r="G27">
            <v>718883</v>
          </cell>
          <cell r="H27">
            <v>110000</v>
          </cell>
          <cell r="I27">
            <v>3594.415</v>
          </cell>
          <cell r="J27">
            <v>3793.7977999999998</v>
          </cell>
          <cell r="K27">
            <v>3831.7357779999998</v>
          </cell>
          <cell r="L27">
            <v>237.32077799999979</v>
          </cell>
          <cell r="M27">
            <v>47464.155599999955</v>
          </cell>
          <cell r="N27">
            <v>876347.15559999994</v>
          </cell>
          <cell r="P27">
            <v>8052090</v>
          </cell>
          <cell r="Q27" t="str">
            <v>Brougham Primary School</v>
          </cell>
          <cell r="R27">
            <v>282</v>
          </cell>
        </row>
        <row r="28">
          <cell r="B28">
            <v>8053323</v>
          </cell>
          <cell r="C28" t="str">
            <v>Primary</v>
          </cell>
          <cell r="D28">
            <v>128</v>
          </cell>
          <cell r="E28">
            <v>115</v>
          </cell>
          <cell r="F28">
            <v>655682</v>
          </cell>
          <cell r="G28">
            <v>513204</v>
          </cell>
          <cell r="H28">
            <v>110000</v>
          </cell>
          <cell r="I28">
            <v>4462.6434782608694</v>
          </cell>
          <cell r="J28">
            <v>4200.8905000000004</v>
          </cell>
          <cell r="K28">
            <v>4242.8994050000001</v>
          </cell>
          <cell r="L28">
            <v>0</v>
          </cell>
          <cell r="M28">
            <v>0</v>
          </cell>
          <cell r="N28">
            <v>623204</v>
          </cell>
          <cell r="P28">
            <v>8052127</v>
          </cell>
          <cell r="Q28" t="str">
            <v>Jesmond Gardens Primary School</v>
          </cell>
          <cell r="R28">
            <v>308</v>
          </cell>
        </row>
        <row r="29">
          <cell r="B29">
            <v>8053003</v>
          </cell>
          <cell r="C29" t="str">
            <v>Primary</v>
          </cell>
          <cell r="D29">
            <v>90</v>
          </cell>
          <cell r="E29">
            <v>87</v>
          </cell>
          <cell r="F29">
            <v>456023</v>
          </cell>
          <cell r="G29">
            <v>280433</v>
          </cell>
          <cell r="H29">
            <v>110000</v>
          </cell>
          <cell r="I29">
            <v>3223.367816091954</v>
          </cell>
          <cell r="J29">
            <v>3788.6727000000001</v>
          </cell>
          <cell r="K29">
            <v>3826.5594270000001</v>
          </cell>
          <cell r="L29">
            <v>603.19161090804619</v>
          </cell>
          <cell r="M29">
            <v>52477.67014900002</v>
          </cell>
          <cell r="N29">
            <v>442910.67014900001</v>
          </cell>
          <cell r="P29">
            <v>8052151</v>
          </cell>
          <cell r="Q29" t="str">
            <v>Eldon Grove Academy</v>
          </cell>
          <cell r="R29">
            <v>454</v>
          </cell>
        </row>
        <row r="30">
          <cell r="B30">
            <v>8053324</v>
          </cell>
          <cell r="C30" t="str">
            <v>Primary</v>
          </cell>
          <cell r="D30">
            <v>316</v>
          </cell>
          <cell r="E30">
            <v>310</v>
          </cell>
          <cell r="F30">
            <v>1256823</v>
          </cell>
          <cell r="G30">
            <v>1128314</v>
          </cell>
          <cell r="H30">
            <v>110000</v>
          </cell>
          <cell r="I30">
            <v>3639.7225806451611</v>
          </cell>
          <cell r="J30">
            <v>3582.1111000000001</v>
          </cell>
          <cell r="K30">
            <v>3617.9322110000003</v>
          </cell>
          <cell r="L30">
            <v>0</v>
          </cell>
          <cell r="M30">
            <v>0</v>
          </cell>
          <cell r="N30">
            <v>1238314</v>
          </cell>
          <cell r="P30">
            <v>8052156</v>
          </cell>
          <cell r="Q30" t="str">
            <v>Stranton Primary School</v>
          </cell>
          <cell r="R30">
            <v>302</v>
          </cell>
        </row>
        <row r="31">
          <cell r="B31">
            <v>8053320</v>
          </cell>
          <cell r="C31" t="str">
            <v>Primary</v>
          </cell>
          <cell r="D31">
            <v>311</v>
          </cell>
          <cell r="E31">
            <v>306</v>
          </cell>
          <cell r="F31">
            <v>1322713</v>
          </cell>
          <cell r="G31">
            <v>1183736</v>
          </cell>
          <cell r="H31">
            <v>110000</v>
          </cell>
          <cell r="I31">
            <v>3868.418300653595</v>
          </cell>
          <cell r="J31">
            <v>3860.7894999999999</v>
          </cell>
          <cell r="K31">
            <v>3899.397395</v>
          </cell>
          <cell r="L31">
            <v>30.979094346404963</v>
          </cell>
          <cell r="M31">
            <v>9479.6028699999188</v>
          </cell>
          <cell r="N31">
            <v>1303215.6028699998</v>
          </cell>
          <cell r="P31">
            <v>8052215</v>
          </cell>
          <cell r="Q31" t="str">
            <v>West View Primary School</v>
          </cell>
          <cell r="R31">
            <v>363</v>
          </cell>
        </row>
        <row r="32">
          <cell r="B32">
            <v>8052156</v>
          </cell>
          <cell r="C32" t="str">
            <v>Primary</v>
          </cell>
          <cell r="D32">
            <v>302</v>
          </cell>
          <cell r="E32">
            <v>302</v>
          </cell>
          <cell r="F32">
            <v>1385384</v>
          </cell>
          <cell r="G32">
            <v>1241162</v>
          </cell>
          <cell r="H32">
            <v>110000</v>
          </cell>
          <cell r="I32">
            <v>4109.8079470198672</v>
          </cell>
          <cell r="J32">
            <v>4181.3134</v>
          </cell>
          <cell r="K32">
            <v>4223.126534</v>
          </cell>
          <cell r="L32">
            <v>113.31858698013275</v>
          </cell>
          <cell r="M32">
            <v>34222.213268000094</v>
          </cell>
          <cell r="N32">
            <v>1385384.2132680002</v>
          </cell>
          <cell r="P32">
            <v>8052237</v>
          </cell>
          <cell r="Q32" t="str">
            <v>West Park Primary School</v>
          </cell>
          <cell r="R32">
            <v>292</v>
          </cell>
        </row>
        <row r="33">
          <cell r="B33">
            <v>8054603</v>
          </cell>
          <cell r="C33" t="str">
            <v>Secondary</v>
          </cell>
          <cell r="D33">
            <v>1234</v>
          </cell>
          <cell r="E33">
            <v>1242</v>
          </cell>
          <cell r="F33">
            <v>6323544</v>
          </cell>
          <cell r="G33">
            <v>6049063</v>
          </cell>
          <cell r="H33">
            <v>110000</v>
          </cell>
          <cell r="I33">
            <v>4870.4210950080515</v>
          </cell>
          <cell r="J33">
            <v>4985.4328999999998</v>
          </cell>
          <cell r="K33">
            <v>5035.2872289999996</v>
          </cell>
          <cell r="L33">
            <v>164.86613399194812</v>
          </cell>
          <cell r="M33">
            <v>204763.73841799956</v>
          </cell>
          <cell r="N33">
            <v>6363826.7384179998</v>
          </cell>
          <cell r="P33">
            <v>8053320</v>
          </cell>
          <cell r="Q33" t="str">
            <v>St Aidan's Church of England Memorial Primary School</v>
          </cell>
          <cell r="R33">
            <v>306</v>
          </cell>
        </row>
        <row r="34">
          <cell r="B34">
            <v>8052236</v>
          </cell>
          <cell r="C34" t="str">
            <v>Primary</v>
          </cell>
          <cell r="D34">
            <v>410</v>
          </cell>
          <cell r="E34">
            <v>407</v>
          </cell>
          <cell r="F34">
            <v>1567008</v>
          </cell>
          <cell r="G34">
            <v>1364805</v>
          </cell>
          <cell r="H34">
            <v>110000</v>
          </cell>
          <cell r="I34">
            <v>3353.3292383292383</v>
          </cell>
          <cell r="J34">
            <v>3448.6406999999999</v>
          </cell>
          <cell r="K34">
            <v>3483.1271069999998</v>
          </cell>
          <cell r="L34">
            <v>129.79786867076155</v>
          </cell>
          <cell r="M34">
            <v>52827.732548999949</v>
          </cell>
          <cell r="N34">
            <v>1527632.7325490001</v>
          </cell>
          <cell r="P34">
            <v>8053330</v>
          </cell>
          <cell r="Q34" t="str">
            <v>Holy Trinity Church of England Primary School</v>
          </cell>
          <cell r="R34">
            <v>209</v>
          </cell>
        </row>
        <row r="35">
          <cell r="B35">
            <v>8052000</v>
          </cell>
          <cell r="C35" t="str">
            <v>Primary</v>
          </cell>
          <cell r="D35">
            <v>123</v>
          </cell>
          <cell r="E35">
            <v>125</v>
          </cell>
          <cell r="F35">
            <v>673773</v>
          </cell>
          <cell r="G35">
            <v>523815</v>
          </cell>
          <cell r="H35">
            <v>110000</v>
          </cell>
          <cell r="I35">
            <v>4190.5200000000004</v>
          </cell>
          <cell r="J35">
            <v>4523.7893000000004</v>
          </cell>
          <cell r="K35">
            <v>4569.0271930000008</v>
          </cell>
          <cell r="L35">
            <v>378.50719300000037</v>
          </cell>
          <cell r="M35">
            <v>47313.399125000047</v>
          </cell>
          <cell r="N35">
            <v>681128.399125</v>
          </cell>
          <cell r="P35">
            <v>8054001</v>
          </cell>
          <cell r="Q35" t="str">
            <v>Dyke House Sports and Technology College</v>
          </cell>
          <cell r="R35">
            <v>1199</v>
          </cell>
        </row>
        <row r="36">
          <cell r="B36">
            <v>8052237</v>
          </cell>
          <cell r="C36" t="str">
            <v>Primary</v>
          </cell>
          <cell r="D36">
            <v>308</v>
          </cell>
          <cell r="E36">
            <v>292</v>
          </cell>
          <cell r="F36">
            <v>1124829</v>
          </cell>
          <cell r="G36">
            <v>951397</v>
          </cell>
          <cell r="H36">
            <v>110000</v>
          </cell>
          <cell r="I36">
            <v>3258.2089041095892</v>
          </cell>
          <cell r="J36">
            <v>3262.2755999999999</v>
          </cell>
          <cell r="K36">
            <v>3294.8983560000001</v>
          </cell>
          <cell r="L36">
            <v>36.689451890410965</v>
          </cell>
          <cell r="M36">
            <v>10713.319952000002</v>
          </cell>
          <cell r="N36">
            <v>1072110.3199519999</v>
          </cell>
          <cell r="P36">
            <v>8054002</v>
          </cell>
          <cell r="Q36" t="str">
            <v>Manor Community Academy</v>
          </cell>
          <cell r="R36">
            <v>1063</v>
          </cell>
        </row>
        <row r="37">
          <cell r="B37">
            <v>8052215</v>
          </cell>
          <cell r="C37" t="str">
            <v>Primary</v>
          </cell>
          <cell r="D37">
            <v>376</v>
          </cell>
          <cell r="E37">
            <v>363</v>
          </cell>
          <cell r="F37">
            <v>1715555</v>
          </cell>
          <cell r="G37">
            <v>1605555</v>
          </cell>
          <cell r="H37">
            <v>110000</v>
          </cell>
          <cell r="I37">
            <v>4423.0165289256202</v>
          </cell>
          <cell r="J37">
            <v>4173.0965999999999</v>
          </cell>
          <cell r="K37">
            <v>4214.8275659999999</v>
          </cell>
          <cell r="L37">
            <v>0</v>
          </cell>
          <cell r="M37">
            <v>0</v>
          </cell>
          <cell r="N37">
            <v>1715555</v>
          </cell>
          <cell r="P37">
            <v>8054603</v>
          </cell>
          <cell r="Q37" t="str">
            <v>The English Martyrs School and Sixth Form College</v>
          </cell>
          <cell r="R37">
            <v>1242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D30" t="str">
            <v>Low Attainment % old FSP 73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G"/>
      <sheetName val="LACSEG Calculator"/>
      <sheetName val="Academy Covertor Analysis"/>
      <sheetName val="LA LACSEG"/>
      <sheetName val="LA LACSEG - Overheads"/>
      <sheetName val="DSG OH Analysi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ive DSG 2019-20"/>
      <sheetName val="FF Check"/>
      <sheetName val="School Budget Listing"/>
      <sheetName val="201819 Integra Budgets"/>
      <sheetName val="201819 Adjs"/>
      <sheetName val="Examples 1"/>
      <sheetName val="MFG Model"/>
      <sheetName val="Reconciliation"/>
      <sheetName val="School Forum SCEN01"/>
      <sheetName val="School Forum SCEN02"/>
      <sheetName val="School Forum SCEN03"/>
      <sheetName val="MP Key Messages"/>
      <sheetName val="MP Briefing SCEN01"/>
      <sheetName val="MP Briefing SCEN02"/>
      <sheetName val="MP Briefing SCEN03"/>
      <sheetName val="Low Attainment"/>
      <sheetName val="LUP for APT"/>
      <sheetName val="SCEN02 Revised Buds"/>
      <sheetName val="MFG Comparison"/>
    </sheetNames>
    <sheetDataSet>
      <sheetData sheetId="0"/>
      <sheetData sheetId="1"/>
      <sheetData sheetId="2"/>
      <sheetData sheetId="3"/>
      <sheetData sheetId="4">
        <row r="3">
          <cell r="A3">
            <v>8052000</v>
          </cell>
          <cell r="B3" t="str">
            <v>Ward Jackson</v>
          </cell>
          <cell r="C3">
            <v>5792.2846363636363</v>
          </cell>
          <cell r="D3">
            <v>2458.1467086719654</v>
          </cell>
          <cell r="E3">
            <v>7380</v>
          </cell>
          <cell r="F3">
            <v>-4278.4199043341168</v>
          </cell>
          <cell r="G3">
            <v>635137.96518716577</v>
          </cell>
          <cell r="H3">
            <v>128</v>
          </cell>
          <cell r="I3">
            <v>2777.0834651768723</v>
          </cell>
          <cell r="J3">
            <v>1699.9125000000001</v>
          </cell>
          <cell r="K3">
            <v>83.043187499999931</v>
          </cell>
          <cell r="L3">
            <v>1782.9556875000001</v>
          </cell>
          <cell r="M3">
            <v>1782.95569</v>
          </cell>
          <cell r="N3">
            <v>-2.4999999368446879E-6</v>
          </cell>
          <cell r="P3">
            <v>318.93675650490695</v>
          </cell>
          <cell r="Q3">
            <v>31969.95</v>
          </cell>
          <cell r="R3">
            <v>0</v>
          </cell>
          <cell r="S3">
            <v>31969.95</v>
          </cell>
        </row>
        <row r="4">
          <cell r="A4">
            <v>8052001</v>
          </cell>
          <cell r="B4" t="str">
            <v>Hart</v>
          </cell>
          <cell r="C4">
            <v>2501.9203059440565</v>
          </cell>
          <cell r="D4">
            <v>1858.5987309470956</v>
          </cell>
          <cell r="E4">
            <v>5580</v>
          </cell>
          <cell r="F4">
            <v>-3234.9028544965277</v>
          </cell>
          <cell r="G4">
            <v>410931.60846153845</v>
          </cell>
          <cell r="H4">
            <v>89</v>
          </cell>
          <cell r="I4">
            <v>2099.7460346459279</v>
          </cell>
          <cell r="J4">
            <v>11011</v>
          </cell>
          <cell r="K4">
            <v>1543.48</v>
          </cell>
          <cell r="L4">
            <v>12554.48</v>
          </cell>
          <cell r="M4">
            <v>12554.48</v>
          </cell>
          <cell r="N4">
            <v>0</v>
          </cell>
          <cell r="P4">
            <v>241.14730369883227</v>
          </cell>
          <cell r="Q4">
            <v>59648</v>
          </cell>
          <cell r="R4">
            <v>0</v>
          </cell>
          <cell r="S4">
            <v>59648</v>
          </cell>
        </row>
        <row r="5">
          <cell r="A5">
            <v>8052090</v>
          </cell>
          <cell r="B5" t="str">
            <v>Brougham</v>
          </cell>
          <cell r="C5">
            <v>0</v>
          </cell>
          <cell r="D5">
            <v>5635.7509906137739</v>
          </cell>
          <cell r="E5">
            <v>0</v>
          </cell>
          <cell r="F5">
            <v>-9809.0602684733421</v>
          </cell>
          <cell r="G5">
            <v>1319706.9484050018</v>
          </cell>
          <cell r="H5">
            <v>284</v>
          </cell>
          <cell r="I5">
            <v>6366.9718469908767</v>
          </cell>
          <cell r="J5">
            <v>6311.9000000000005</v>
          </cell>
          <cell r="K5">
            <v>125.88750000000073</v>
          </cell>
          <cell r="L5">
            <v>6437.7875000000013</v>
          </cell>
          <cell r="M5">
            <v>0</v>
          </cell>
          <cell r="N5">
            <v>6437.7875000000013</v>
          </cell>
          <cell r="P5">
            <v>731.22085637710279</v>
          </cell>
          <cell r="Q5">
            <v>0</v>
          </cell>
          <cell r="R5">
            <v>-33609.14</v>
          </cell>
          <cell r="S5">
            <v>-33609.14</v>
          </cell>
        </row>
        <row r="6">
          <cell r="A6">
            <v>8052126</v>
          </cell>
          <cell r="B6" t="str">
            <v>Golden Flatts</v>
          </cell>
          <cell r="C6">
            <v>5014.4752849107372</v>
          </cell>
          <cell r="D6">
            <v>2558.0713716261102</v>
          </cell>
          <cell r="E6">
            <v>7680</v>
          </cell>
          <cell r="F6">
            <v>-4452.3394126403819</v>
          </cell>
          <cell r="G6">
            <v>604133.30206378666</v>
          </cell>
          <cell r="H6">
            <v>144</v>
          </cell>
          <cell r="I6">
            <v>2889.9730369320296</v>
          </cell>
          <cell r="J6">
            <v>11094</v>
          </cell>
          <cell r="K6">
            <v>9302.6525000000001</v>
          </cell>
          <cell r="L6">
            <v>20396.6525</v>
          </cell>
          <cell r="M6">
            <v>20396.6525</v>
          </cell>
          <cell r="N6">
            <v>0</v>
          </cell>
          <cell r="P6">
            <v>331.90166530591932</v>
          </cell>
          <cell r="Q6">
            <v>64870.91</v>
          </cell>
          <cell r="R6">
            <v>0</v>
          </cell>
          <cell r="S6">
            <v>64870.91</v>
          </cell>
        </row>
        <row r="7">
          <cell r="A7">
            <v>8052127</v>
          </cell>
          <cell r="B7" t="str">
            <v>Jesmond Gardens</v>
          </cell>
          <cell r="C7">
            <v>0</v>
          </cell>
          <cell r="D7">
            <v>6235.298968338644</v>
          </cell>
          <cell r="E7">
            <v>0</v>
          </cell>
          <cell r="F7">
            <v>-10852.57731831093</v>
          </cell>
          <cell r="G7">
            <v>1332349.999649947</v>
          </cell>
          <cell r="H7">
            <v>314</v>
          </cell>
          <cell r="I7">
            <v>7044.3092775218229</v>
          </cell>
          <cell r="J7">
            <v>9940</v>
          </cell>
          <cell r="K7">
            <v>193.07000000000335</v>
          </cell>
          <cell r="L7">
            <v>10133.070000000003</v>
          </cell>
          <cell r="M7">
            <v>0</v>
          </cell>
          <cell r="N7">
            <v>10133.070000000003</v>
          </cell>
          <cell r="P7">
            <v>809.01030918317883</v>
          </cell>
          <cell r="Q7">
            <v>0</v>
          </cell>
          <cell r="R7">
            <v>-7701.65</v>
          </cell>
          <cell r="S7">
            <v>-7701.65</v>
          </cell>
        </row>
        <row r="8">
          <cell r="A8">
            <v>8052153</v>
          </cell>
          <cell r="B8" t="str">
            <v>Lynnfield</v>
          </cell>
          <cell r="C8">
            <v>22462.655776284912</v>
          </cell>
          <cell r="D8">
            <v>6674.9674853368815</v>
          </cell>
          <cell r="E8">
            <v>20040</v>
          </cell>
          <cell r="F8">
            <v>-11617.823154858497</v>
          </cell>
          <cell r="G8">
            <v>1534364.2902556011</v>
          </cell>
          <cell r="H8">
            <v>342</v>
          </cell>
          <cell r="I8">
            <v>7541.0233932445144</v>
          </cell>
          <cell r="J8">
            <v>43273.5</v>
          </cell>
          <cell r="K8">
            <v>1768.3899999999994</v>
          </cell>
          <cell r="L8">
            <v>45041.89</v>
          </cell>
          <cell r="M8">
            <v>45041.89</v>
          </cell>
          <cell r="N8">
            <v>0</v>
          </cell>
          <cell r="P8">
            <v>866.0559079076329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8052187</v>
          </cell>
          <cell r="B9" t="str">
            <v>Fens</v>
          </cell>
          <cell r="C9">
            <v>8744.6018451845212</v>
          </cell>
          <cell r="D9">
            <v>8153.8524970582266</v>
          </cell>
          <cell r="E9">
            <v>24480</v>
          </cell>
          <cell r="F9">
            <v>-14191.831877791217</v>
          </cell>
          <cell r="G9">
            <v>1455554.0941874532</v>
          </cell>
          <cell r="H9">
            <v>404</v>
          </cell>
          <cell r="I9">
            <v>9211.7890552208446</v>
          </cell>
          <cell r="J9">
            <v>33300</v>
          </cell>
          <cell r="K9">
            <v>1142.7799999999988</v>
          </cell>
          <cell r="L9">
            <v>34442.78</v>
          </cell>
          <cell r="M9">
            <v>34442.78</v>
          </cell>
          <cell r="N9">
            <v>0</v>
          </cell>
          <cell r="P9">
            <v>1057.936558162618</v>
          </cell>
          <cell r="Q9">
            <v>47140.82</v>
          </cell>
          <cell r="R9">
            <v>0</v>
          </cell>
          <cell r="S9">
            <v>47140.82</v>
          </cell>
        </row>
        <row r="10">
          <cell r="A10">
            <v>8052189</v>
          </cell>
          <cell r="B10" t="str">
            <v>Kingsley</v>
          </cell>
          <cell r="C10">
            <v>10864.605144820394</v>
          </cell>
          <cell r="D10">
            <v>8253.7771600123706</v>
          </cell>
          <cell r="E10">
            <v>24780</v>
          </cell>
          <cell r="F10">
            <v>-14365.751386097481</v>
          </cell>
          <cell r="G10">
            <v>1686120.5843132879</v>
          </cell>
          <cell r="H10">
            <v>423</v>
          </cell>
          <cell r="I10">
            <v>9324.6786269760014</v>
          </cell>
          <cell r="J10">
            <v>46470</v>
          </cell>
          <cell r="K10">
            <v>942.84500000000116</v>
          </cell>
          <cell r="L10">
            <v>47412.845000000001</v>
          </cell>
          <cell r="M10">
            <v>47412.845000000001</v>
          </cell>
          <cell r="N10">
            <v>0</v>
          </cell>
          <cell r="P10">
            <v>1070.9014669636308</v>
          </cell>
          <cell r="Q10">
            <v>0</v>
          </cell>
          <cell r="R10">
            <v>-49663.12</v>
          </cell>
          <cell r="S10">
            <v>-49663.12</v>
          </cell>
        </row>
        <row r="11">
          <cell r="A11">
            <v>8052211</v>
          </cell>
          <cell r="B11" t="str">
            <v>St Helens</v>
          </cell>
          <cell r="C11">
            <v>9452.0326269137768</v>
          </cell>
          <cell r="D11">
            <v>5795.6304513404057</v>
          </cell>
          <cell r="E11">
            <v>17400</v>
          </cell>
          <cell r="F11">
            <v>-10087.331481763365</v>
          </cell>
          <cell r="G11">
            <v>1273028.9576763022</v>
          </cell>
          <cell r="H11">
            <v>285</v>
          </cell>
          <cell r="I11">
            <v>6547.5951617991286</v>
          </cell>
          <cell r="J11">
            <v>22026</v>
          </cell>
          <cell r="K11">
            <v>558.35250000000087</v>
          </cell>
          <cell r="L11">
            <v>22584.352500000001</v>
          </cell>
          <cell r="M11">
            <v>22584.352500000001</v>
          </cell>
          <cell r="N11">
            <v>0</v>
          </cell>
          <cell r="P11">
            <v>751.96471045872295</v>
          </cell>
          <cell r="Q11">
            <v>0</v>
          </cell>
          <cell r="R11">
            <v>-14875.75</v>
          </cell>
          <cell r="S11">
            <v>-14875.75</v>
          </cell>
        </row>
        <row r="12">
          <cell r="A12">
            <v>8052215</v>
          </cell>
          <cell r="B12" t="str">
            <v>West View</v>
          </cell>
          <cell r="C12">
            <v>0</v>
          </cell>
          <cell r="D12">
            <v>7514.3346541516985</v>
          </cell>
          <cell r="E12">
            <v>0</v>
          </cell>
          <cell r="F12">
            <v>-13078.747024631122</v>
          </cell>
          <cell r="G12">
            <v>1719993.8367422186</v>
          </cell>
          <cell r="H12">
            <v>365</v>
          </cell>
          <cell r="I12">
            <v>8489.2957959878368</v>
          </cell>
          <cell r="J12">
            <v>5964</v>
          </cell>
          <cell r="K12">
            <v>-621.2599999999984</v>
          </cell>
          <cell r="L12">
            <v>5342.7400000000016</v>
          </cell>
          <cell r="M12">
            <v>0</v>
          </cell>
          <cell r="N12">
            <v>5342.7400000000016</v>
          </cell>
          <cell r="P12">
            <v>974.96114183613827</v>
          </cell>
          <cell r="Q12">
            <v>0</v>
          </cell>
          <cell r="R12">
            <v>-31494.84</v>
          </cell>
          <cell r="S12">
            <v>-31494.84</v>
          </cell>
        </row>
        <row r="13">
          <cell r="A13">
            <v>8052236</v>
          </cell>
          <cell r="B13" t="str">
            <v>Throston</v>
          </cell>
          <cell r="C13">
            <v>8680.9015358350443</v>
          </cell>
          <cell r="D13">
            <v>8193.8223622398837</v>
          </cell>
          <cell r="E13">
            <v>24600</v>
          </cell>
          <cell r="F13">
            <v>-14261.399681113724</v>
          </cell>
          <cell r="G13">
            <v>1478061.0096222588</v>
          </cell>
          <cell r="H13">
            <v>415</v>
          </cell>
          <cell r="I13">
            <v>9256.9448839229062</v>
          </cell>
          <cell r="J13">
            <v>28139</v>
          </cell>
          <cell r="K13">
            <v>786.59999999999854</v>
          </cell>
          <cell r="L13">
            <v>28925.599999999999</v>
          </cell>
          <cell r="M13">
            <v>28925.599999999999</v>
          </cell>
          <cell r="N13">
            <v>0</v>
          </cell>
          <cell r="P13">
            <v>1063.1225216830226</v>
          </cell>
          <cell r="Q13">
            <v>47295.63</v>
          </cell>
          <cell r="R13">
            <v>0</v>
          </cell>
          <cell r="S13">
            <v>47295.63</v>
          </cell>
        </row>
        <row r="14">
          <cell r="A14">
            <v>8052237</v>
          </cell>
          <cell r="B14" t="str">
            <v>West Park</v>
          </cell>
          <cell r="C14">
            <v>0</v>
          </cell>
          <cell r="D14">
            <v>6155.3592379753281</v>
          </cell>
          <cell r="E14">
            <v>0</v>
          </cell>
          <cell r="F14">
            <v>-10713.441711665919</v>
          </cell>
          <cell r="G14">
            <v>1063458.2356277937</v>
          </cell>
          <cell r="H14">
            <v>307</v>
          </cell>
          <cell r="I14">
            <v>6953.997620117696</v>
          </cell>
          <cell r="J14">
            <v>5036.6000000000004</v>
          </cell>
          <cell r="K14">
            <v>-501.71374999999989</v>
          </cell>
          <cell r="L14">
            <v>4534.8862500000005</v>
          </cell>
          <cell r="M14">
            <v>0</v>
          </cell>
          <cell r="N14">
            <v>4534.8862500000005</v>
          </cell>
          <cell r="P14">
            <v>798.63838214236785</v>
          </cell>
          <cell r="Q14">
            <v>52327.43</v>
          </cell>
          <cell r="R14">
            <v>0</v>
          </cell>
          <cell r="S14">
            <v>52327.43</v>
          </cell>
        </row>
        <row r="15">
          <cell r="A15">
            <v>8052238</v>
          </cell>
          <cell r="B15" t="str">
            <v>Clavering</v>
          </cell>
          <cell r="C15">
            <v>7319.6932387413053</v>
          </cell>
          <cell r="D15">
            <v>7094.65106974429</v>
          </cell>
          <cell r="E15">
            <v>21300</v>
          </cell>
          <cell r="F15">
            <v>-12348.28508974481</v>
          </cell>
          <cell r="G15">
            <v>1268186.0160847132</v>
          </cell>
          <cell r="H15">
            <v>370</v>
          </cell>
          <cell r="I15">
            <v>8015.159594616176</v>
          </cell>
          <cell r="J15">
            <v>26749</v>
          </cell>
          <cell r="K15">
            <v>6459.5150000000003</v>
          </cell>
          <cell r="L15">
            <v>33208.514999999999</v>
          </cell>
          <cell r="M15">
            <v>33208.514999999999</v>
          </cell>
          <cell r="N15">
            <v>0</v>
          </cell>
          <cell r="P15">
            <v>920.50852487188604</v>
          </cell>
          <cell r="Q15">
            <v>65163.64</v>
          </cell>
          <cell r="R15">
            <v>0</v>
          </cell>
          <cell r="S15">
            <v>65163.64</v>
          </cell>
        </row>
        <row r="16">
          <cell r="A16">
            <v>8052310</v>
          </cell>
          <cell r="B16" t="str">
            <v>Barnard Grove</v>
          </cell>
          <cell r="C16">
            <v>9154.3935398860413</v>
          </cell>
          <cell r="D16">
            <v>6215.3140357478151</v>
          </cell>
          <cell r="E16">
            <v>18660</v>
          </cell>
          <cell r="F16">
            <v>-10817.793416649678</v>
          </cell>
          <cell r="G16">
            <v>1306691.7471428569</v>
          </cell>
          <cell r="H16">
            <v>324</v>
          </cell>
          <cell r="I16">
            <v>7021.7313631707902</v>
          </cell>
          <cell r="J16">
            <v>42493</v>
          </cell>
          <cell r="K16">
            <v>826.15000000000146</v>
          </cell>
          <cell r="L16">
            <v>43319.15</v>
          </cell>
          <cell r="M16">
            <v>43319.15</v>
          </cell>
          <cell r="N16">
            <v>0</v>
          </cell>
          <cell r="P16">
            <v>806.41732742297518</v>
          </cell>
          <cell r="Q16">
            <v>0</v>
          </cell>
          <cell r="R16">
            <v>0</v>
          </cell>
          <cell r="S16">
            <v>0</v>
          </cell>
        </row>
        <row r="17">
          <cell r="A17">
            <v>8052341</v>
          </cell>
          <cell r="B17" t="str">
            <v>Rift House</v>
          </cell>
          <cell r="C17">
            <v>9147.2934259259255</v>
          </cell>
          <cell r="D17">
            <v>4336.7303722098904</v>
          </cell>
          <cell r="E17">
            <v>13020</v>
          </cell>
          <cell r="F17">
            <v>-7548.1066604918969</v>
          </cell>
          <cell r="G17">
            <v>970801.1152087755</v>
          </cell>
          <cell r="H17">
            <v>211</v>
          </cell>
          <cell r="I17">
            <v>4899.407414173832</v>
          </cell>
          <cell r="J17">
            <v>12072</v>
          </cell>
          <cell r="K17">
            <v>-69.092499999998836</v>
          </cell>
          <cell r="L17">
            <v>12002.907500000001</v>
          </cell>
          <cell r="M17">
            <v>12002.907499999999</v>
          </cell>
          <cell r="N17">
            <v>0</v>
          </cell>
          <cell r="P17">
            <v>562.67704196394152</v>
          </cell>
          <cell r="Q17">
            <v>27462.65</v>
          </cell>
          <cell r="R17">
            <v>0</v>
          </cell>
          <cell r="S17">
            <v>27462.65</v>
          </cell>
        </row>
        <row r="18">
          <cell r="A18">
            <v>8052342</v>
          </cell>
          <cell r="B18" t="str">
            <v>Rossmere</v>
          </cell>
          <cell r="C18">
            <v>10376.21498245614</v>
          </cell>
          <cell r="D18">
            <v>6634.9976201552236</v>
          </cell>
          <cell r="E18">
            <v>19920</v>
          </cell>
          <cell r="F18">
            <v>-11548.25535153599</v>
          </cell>
          <cell r="G18">
            <v>1387148.9509709496</v>
          </cell>
          <cell r="H18">
            <v>328</v>
          </cell>
          <cell r="I18">
            <v>7495.8675645424519</v>
          </cell>
          <cell r="J18">
            <v>24200</v>
          </cell>
          <cell r="K18">
            <v>0</v>
          </cell>
          <cell r="L18">
            <v>24200</v>
          </cell>
          <cell r="M18">
            <v>24200</v>
          </cell>
          <cell r="N18">
            <v>0</v>
          </cell>
          <cell r="P18">
            <v>860.86994438722832</v>
          </cell>
          <cell r="Q18">
            <v>17147.099999999999</v>
          </cell>
          <cell r="R18">
            <v>0</v>
          </cell>
          <cell r="S18">
            <v>17147.099999999999</v>
          </cell>
        </row>
        <row r="19">
          <cell r="A19">
            <v>8052364</v>
          </cell>
          <cell r="B19" t="str">
            <v>Grange</v>
          </cell>
          <cell r="C19">
            <v>12498.518678741524</v>
          </cell>
          <cell r="D19">
            <v>6615.0126875643946</v>
          </cell>
          <cell r="E19">
            <v>19860</v>
          </cell>
          <cell r="F19">
            <v>-11513.471449874738</v>
          </cell>
          <cell r="G19">
            <v>1507455.2128178619</v>
          </cell>
          <cell r="H19">
            <v>345</v>
          </cell>
          <cell r="I19">
            <v>7473.2896501914202</v>
          </cell>
          <cell r="J19">
            <v>40505.5</v>
          </cell>
          <cell r="K19">
            <v>3729.510000000002</v>
          </cell>
          <cell r="L19">
            <v>44235.01</v>
          </cell>
          <cell r="M19">
            <v>44235.01</v>
          </cell>
          <cell r="N19">
            <v>0</v>
          </cell>
          <cell r="P19">
            <v>858.27696262702557</v>
          </cell>
          <cell r="Q19">
            <v>0</v>
          </cell>
          <cell r="R19">
            <v>-11335.1</v>
          </cell>
          <cell r="S19">
            <v>-11335.1</v>
          </cell>
        </row>
        <row r="20">
          <cell r="A20">
            <v>8053003</v>
          </cell>
          <cell r="B20" t="str">
            <v>St Peters Elwick</v>
          </cell>
          <cell r="C20">
            <v>1538.4580645161291</v>
          </cell>
          <cell r="D20">
            <v>1798.6439331746087</v>
          </cell>
          <cell r="E20">
            <v>5400</v>
          </cell>
          <cell r="F20">
            <v>-3130.5511495127685</v>
          </cell>
          <cell r="G20">
            <v>390930.54728618817</v>
          </cell>
          <cell r="H20">
            <v>94</v>
          </cell>
          <cell r="I20">
            <v>2032.0122915928334</v>
          </cell>
          <cell r="J20">
            <v>1621.4625000000001</v>
          </cell>
          <cell r="K20">
            <v>11.165625000000091</v>
          </cell>
          <cell r="L20">
            <v>1632.6281250000002</v>
          </cell>
          <cell r="M20">
            <v>1632.6281300000001</v>
          </cell>
          <cell r="N20">
            <v>-4.9999998736893758E-6</v>
          </cell>
          <cell r="P20">
            <v>233.36835841822472</v>
          </cell>
          <cell r="Q20">
            <v>60390.98</v>
          </cell>
          <cell r="R20">
            <v>0</v>
          </cell>
          <cell r="S20">
            <v>60390.98</v>
          </cell>
        </row>
        <row r="21">
          <cell r="A21">
            <v>8053006</v>
          </cell>
          <cell r="B21" t="str">
            <v>Greatham</v>
          </cell>
          <cell r="C21">
            <v>2283.9631578947369</v>
          </cell>
          <cell r="D21">
            <v>1798.6439331746087</v>
          </cell>
          <cell r="E21">
            <v>5400</v>
          </cell>
          <cell r="F21">
            <v>-3130.5511495127685</v>
          </cell>
          <cell r="G21">
            <v>400717.82690933312</v>
          </cell>
          <cell r="H21">
            <v>94</v>
          </cell>
          <cell r="I21">
            <v>2032.0122915928334</v>
          </cell>
          <cell r="J21">
            <v>2907.4500000000003</v>
          </cell>
          <cell r="K21">
            <v>0</v>
          </cell>
          <cell r="L21">
            <v>2907.4500000000003</v>
          </cell>
          <cell r="M21">
            <v>2907.45</v>
          </cell>
          <cell r="N21">
            <v>0</v>
          </cell>
          <cell r="P21">
            <v>233.36835841822472</v>
          </cell>
          <cell r="Q21">
            <v>86042.89</v>
          </cell>
          <cell r="R21">
            <v>0</v>
          </cell>
          <cell r="S21">
            <v>86042.89</v>
          </cell>
        </row>
        <row r="22">
          <cell r="A22">
            <v>8053320</v>
          </cell>
          <cell r="B22" t="str">
            <v>St Aidans</v>
          </cell>
          <cell r="C22">
            <v>0</v>
          </cell>
          <cell r="D22">
            <v>6215.3140357478151</v>
          </cell>
          <cell r="E22">
            <v>0</v>
          </cell>
          <cell r="F22">
            <v>-10817.793416649678</v>
          </cell>
          <cell r="G22">
            <v>1296414.6954327254</v>
          </cell>
          <cell r="H22">
            <v>296</v>
          </cell>
          <cell r="I22">
            <v>7021.7313631707902</v>
          </cell>
          <cell r="J22">
            <v>2935.40625</v>
          </cell>
          <cell r="K22">
            <v>430.79575000000068</v>
          </cell>
          <cell r="L22">
            <v>3366.2020000000007</v>
          </cell>
          <cell r="M22">
            <v>0</v>
          </cell>
          <cell r="N22">
            <v>3366.2020000000007</v>
          </cell>
          <cell r="P22">
            <v>806.41732742297518</v>
          </cell>
          <cell r="Q22">
            <v>15491.54</v>
          </cell>
          <cell r="R22">
            <v>0</v>
          </cell>
          <cell r="S22">
            <v>15491.54</v>
          </cell>
        </row>
        <row r="23">
          <cell r="A23">
            <v>8053321</v>
          </cell>
          <cell r="B23" t="str">
            <v>Sacred Heart</v>
          </cell>
          <cell r="C23">
            <v>8944.1375948345431</v>
          </cell>
          <cell r="D23">
            <v>8233.7922274215416</v>
          </cell>
          <cell r="E23">
            <v>24720</v>
          </cell>
          <cell r="F23">
            <v>-14330.967484436229</v>
          </cell>
          <cell r="G23">
            <v>1460972.4328652138</v>
          </cell>
          <cell r="H23">
            <v>417</v>
          </cell>
          <cell r="I23">
            <v>9302.1007126249697</v>
          </cell>
          <cell r="J23">
            <v>4584.75</v>
          </cell>
          <cell r="K23">
            <v>92.753624999999829</v>
          </cell>
          <cell r="L23">
            <v>4677.5036249999994</v>
          </cell>
          <cell r="M23">
            <v>4677.5036300000002</v>
          </cell>
          <cell r="N23">
            <v>-5.0000007831840776E-6</v>
          </cell>
          <cell r="P23">
            <v>1068.3084852034281</v>
          </cell>
          <cell r="Q23">
            <v>23878.01</v>
          </cell>
          <cell r="R23">
            <v>0</v>
          </cell>
          <cell r="S23">
            <v>23878.01</v>
          </cell>
        </row>
        <row r="24">
          <cell r="A24">
            <v>8053322</v>
          </cell>
          <cell r="B24" t="str">
            <v>St Cuthberts</v>
          </cell>
          <cell r="C24">
            <v>9905.2720029472184</v>
          </cell>
          <cell r="D24">
            <v>4776.3988892081279</v>
          </cell>
          <cell r="E24">
            <v>14340</v>
          </cell>
          <cell r="F24">
            <v>-8313.3524970394628</v>
          </cell>
          <cell r="G24">
            <v>1001704.0757122983</v>
          </cell>
          <cell r="H24">
            <v>236</v>
          </cell>
          <cell r="I24">
            <v>5396.1215298965244</v>
          </cell>
          <cell r="J24">
            <v>2573.7607499999999</v>
          </cell>
          <cell r="K24">
            <v>80.750624999999673</v>
          </cell>
          <cell r="L24">
            <v>2654.5113749999996</v>
          </cell>
          <cell r="M24">
            <v>2654.5113799999999</v>
          </cell>
          <cell r="N24">
            <v>-5.0000003284367267E-6</v>
          </cell>
          <cell r="P24">
            <v>619.7226406883965</v>
          </cell>
          <cell r="Q24">
            <v>6546.41</v>
          </cell>
          <cell r="R24">
            <v>0</v>
          </cell>
          <cell r="S24">
            <v>6546.41</v>
          </cell>
        </row>
        <row r="25">
          <cell r="A25">
            <v>8053323</v>
          </cell>
          <cell r="B25" t="str">
            <v>St Josephs</v>
          </cell>
          <cell r="C25">
            <v>6786.9222641509386</v>
          </cell>
          <cell r="D25">
            <v>2558.0713716261102</v>
          </cell>
          <cell r="E25">
            <v>7680</v>
          </cell>
          <cell r="F25">
            <v>-4452.3394126403819</v>
          </cell>
          <cell r="G25">
            <v>624660.28931493452</v>
          </cell>
          <cell r="H25">
            <v>128</v>
          </cell>
          <cell r="I25">
            <v>2889.9730369320296</v>
          </cell>
          <cell r="J25">
            <v>2546.5500000000002</v>
          </cell>
          <cell r="K25">
            <v>43.882499999999709</v>
          </cell>
          <cell r="L25">
            <v>2590.4324999999999</v>
          </cell>
          <cell r="M25">
            <v>2590.4324999999999</v>
          </cell>
          <cell r="N25">
            <v>0</v>
          </cell>
          <cell r="P25">
            <v>331.90166530591932</v>
          </cell>
          <cell r="Q25">
            <v>25004.86</v>
          </cell>
          <cell r="R25">
            <v>0</v>
          </cell>
          <cell r="S25">
            <v>25004.86</v>
          </cell>
        </row>
        <row r="26">
          <cell r="A26">
            <v>8053324</v>
          </cell>
          <cell r="B26" t="str">
            <v>St Teresas</v>
          </cell>
          <cell r="C26">
            <v>6847.4433387455938</v>
          </cell>
          <cell r="D26">
            <v>6315.2386987019599</v>
          </cell>
          <cell r="E26">
            <v>18960</v>
          </cell>
          <cell r="F26">
            <v>-10991.712924955942</v>
          </cell>
          <cell r="G26">
            <v>1242036.9814820753</v>
          </cell>
          <cell r="H26">
            <v>315</v>
          </cell>
          <cell r="I26">
            <v>7134.6209349259479</v>
          </cell>
          <cell r="J26">
            <v>3481.6499999999996</v>
          </cell>
          <cell r="K26">
            <v>74.344875000000229</v>
          </cell>
          <cell r="L26">
            <v>3555.9948749999999</v>
          </cell>
          <cell r="M26">
            <v>3555.9948800000002</v>
          </cell>
          <cell r="N26">
            <v>-5.0000003284367267E-6</v>
          </cell>
          <cell r="P26">
            <v>819.382236223988</v>
          </cell>
          <cell r="Q26">
            <v>1042.06</v>
          </cell>
          <cell r="R26">
            <v>0</v>
          </cell>
          <cell r="S26">
            <v>1042.06</v>
          </cell>
        </row>
        <row r="27">
          <cell r="A27">
            <v>8053328</v>
          </cell>
          <cell r="B27" t="str">
            <v>St Begas</v>
          </cell>
          <cell r="C27">
            <v>4382.8470659775012</v>
          </cell>
          <cell r="D27">
            <v>3197.5892145326379</v>
          </cell>
          <cell r="E27">
            <v>9600</v>
          </cell>
          <cell r="F27">
            <v>-5565.4242658004769</v>
          </cell>
          <cell r="G27">
            <v>722143.52921860735</v>
          </cell>
          <cell r="H27">
            <v>162</v>
          </cell>
          <cell r="I27">
            <v>3612.4662961650374</v>
          </cell>
          <cell r="J27">
            <v>2318.8500000000004</v>
          </cell>
          <cell r="K27">
            <v>52.372312500000135</v>
          </cell>
          <cell r="L27">
            <v>2371.2223125000005</v>
          </cell>
          <cell r="M27">
            <v>2371.2223100000001</v>
          </cell>
          <cell r="N27">
            <v>2.5000003915920388E-6</v>
          </cell>
          <cell r="P27">
            <v>414.87708163239949</v>
          </cell>
          <cell r="Q27">
            <v>23738.19</v>
          </cell>
          <cell r="R27">
            <v>0</v>
          </cell>
          <cell r="S27">
            <v>23738.19</v>
          </cell>
        </row>
        <row r="28">
          <cell r="A28">
            <v>8053329</v>
          </cell>
          <cell r="B28" t="str">
            <v>St John Vianney</v>
          </cell>
          <cell r="C28">
            <v>5629.0773522398213</v>
          </cell>
          <cell r="D28">
            <v>4016.9714507566264</v>
          </cell>
          <cell r="E28">
            <v>12060</v>
          </cell>
          <cell r="F28">
            <v>-6991.5642339118494</v>
          </cell>
          <cell r="G28">
            <v>831266.7428043409</v>
          </cell>
          <cell r="H28">
            <v>205</v>
          </cell>
          <cell r="I28">
            <v>4538.160784557328</v>
          </cell>
          <cell r="J28">
            <v>3373.3500000000004</v>
          </cell>
          <cell r="K28">
            <v>-148.45575000000008</v>
          </cell>
          <cell r="L28">
            <v>3224.8942500000003</v>
          </cell>
          <cell r="M28">
            <v>3224.8942499999998</v>
          </cell>
          <cell r="N28">
            <v>0</v>
          </cell>
          <cell r="P28">
            <v>521.18933380070166</v>
          </cell>
          <cell r="Q28">
            <v>42049.17</v>
          </cell>
          <cell r="R28">
            <v>0</v>
          </cell>
          <cell r="S28">
            <v>42049.17</v>
          </cell>
        </row>
        <row r="29">
          <cell r="A29">
            <v>8053330</v>
          </cell>
          <cell r="B29" t="str">
            <v>Holy Trinity</v>
          </cell>
          <cell r="C29">
            <v>0</v>
          </cell>
          <cell r="D29">
            <v>4136.8810463015998</v>
          </cell>
          <cell r="E29">
            <v>0</v>
          </cell>
          <cell r="F29">
            <v>-7200.2676438793678</v>
          </cell>
          <cell r="G29">
            <v>762566.05050928553</v>
          </cell>
          <cell r="H29">
            <v>209</v>
          </cell>
          <cell r="I29">
            <v>4673.6282706635157</v>
          </cell>
          <cell r="J29">
            <v>6013.6</v>
          </cell>
          <cell r="K29">
            <v>1133.8494999999994</v>
          </cell>
          <cell r="L29">
            <v>7147.4494999999997</v>
          </cell>
          <cell r="M29">
            <v>0</v>
          </cell>
          <cell r="N29">
            <v>7147.4494999999997</v>
          </cell>
          <cell r="P29">
            <v>536.74722436191587</v>
          </cell>
          <cell r="Q29">
            <v>64300.59</v>
          </cell>
          <cell r="R29">
            <v>0</v>
          </cell>
          <cell r="S29">
            <v>64300.59</v>
          </cell>
        </row>
        <row r="30">
          <cell r="A30">
            <v>8052002</v>
          </cell>
          <cell r="B30" t="str">
            <v>Owton Manor</v>
          </cell>
          <cell r="C30">
            <v>0</v>
          </cell>
          <cell r="D30">
            <v>3357.4686752592697</v>
          </cell>
          <cell r="E30">
            <v>0</v>
          </cell>
          <cell r="F30">
            <v>-5843.6954790905011</v>
          </cell>
          <cell r="G30">
            <v>800264.78500379203</v>
          </cell>
          <cell r="H30">
            <v>178</v>
          </cell>
          <cell r="I30">
            <v>3793.0896109732889</v>
          </cell>
          <cell r="J30">
            <v>3311.6000000000004</v>
          </cell>
          <cell r="K30">
            <v>101.13125000000036</v>
          </cell>
          <cell r="L30">
            <v>3412.7312500000007</v>
          </cell>
          <cell r="M30">
            <v>0</v>
          </cell>
          <cell r="N30">
            <v>3412.7312500000007</v>
          </cell>
          <cell r="P30">
            <v>435.6209357140192</v>
          </cell>
          <cell r="Q30">
            <v>39070.160000000003</v>
          </cell>
          <cell r="R30">
            <v>0</v>
          </cell>
          <cell r="S30">
            <v>39070.160000000003</v>
          </cell>
        </row>
        <row r="31">
          <cell r="A31">
            <v>8052151</v>
          </cell>
          <cell r="B31" t="str">
            <v>Eldon Grove</v>
          </cell>
          <cell r="C31">
            <v>0</v>
          </cell>
          <cell r="D31">
            <v>9013.2045984638735</v>
          </cell>
          <cell r="E31">
            <v>0</v>
          </cell>
          <cell r="F31">
            <v>-15687.539649225095</v>
          </cell>
          <cell r="G31">
            <v>1639733.3838211249</v>
          </cell>
          <cell r="H31">
            <v>438</v>
          </cell>
          <cell r="I31">
            <v>10182.6393723152</v>
          </cell>
          <cell r="J31">
            <v>8349.6</v>
          </cell>
          <cell r="K31">
            <v>0</v>
          </cell>
          <cell r="L31">
            <v>8349.6</v>
          </cell>
          <cell r="M31">
            <v>0</v>
          </cell>
          <cell r="N31">
            <v>8349.6</v>
          </cell>
          <cell r="P31">
            <v>1169.4347738513261</v>
          </cell>
          <cell r="Q31">
            <v>89634.73</v>
          </cell>
          <cell r="R31">
            <v>0</v>
          </cell>
          <cell r="S31">
            <v>89634.73</v>
          </cell>
        </row>
        <row r="32">
          <cell r="A32">
            <v>8052156</v>
          </cell>
          <cell r="B32" t="str">
            <v>Stranton</v>
          </cell>
          <cell r="C32">
            <v>0</v>
          </cell>
          <cell r="D32">
            <v>6035.4496424303543</v>
          </cell>
          <cell r="E32">
            <v>0</v>
          </cell>
          <cell r="F32">
            <v>-10504.7383016984</v>
          </cell>
          <cell r="G32">
            <v>1354738.8095099472</v>
          </cell>
          <cell r="H32">
            <v>311</v>
          </cell>
          <cell r="I32">
            <v>6818.5301340115075</v>
          </cell>
          <cell r="J32">
            <v>6610</v>
          </cell>
          <cell r="K32">
            <v>195.47999999999956</v>
          </cell>
          <cell r="L32">
            <v>6805.48</v>
          </cell>
          <cell r="M32">
            <v>0</v>
          </cell>
          <cell r="N32">
            <v>6805.48</v>
          </cell>
          <cell r="P32">
            <v>783.08049158115318</v>
          </cell>
          <cell r="Q32">
            <v>35543.26</v>
          </cell>
          <cell r="R32">
            <v>0</v>
          </cell>
          <cell r="S32">
            <v>35543.26</v>
          </cell>
        </row>
        <row r="33">
          <cell r="A33">
            <v>8054000</v>
          </cell>
          <cell r="B33" t="str">
            <v>St Hilds</v>
          </cell>
          <cell r="C33">
            <v>23723.294294294297</v>
          </cell>
          <cell r="D33">
            <v>19633.82041891124</v>
          </cell>
          <cell r="E33">
            <v>39840</v>
          </cell>
          <cell r="F33">
            <v>-34172.788703801212</v>
          </cell>
          <cell r="G33">
            <v>3673778.9220268065</v>
          </cell>
          <cell r="H33">
            <v>668</v>
          </cell>
          <cell r="I33">
            <v>22181.246485921878</v>
          </cell>
          <cell r="J33">
            <v>25986.013500000001</v>
          </cell>
          <cell r="K33">
            <v>243.42457875000036</v>
          </cell>
          <cell r="L33">
            <v>26229.438078750001</v>
          </cell>
          <cell r="M33">
            <v>26229.43808</v>
          </cell>
          <cell r="N33">
            <v>-1.2499986041802913E-6</v>
          </cell>
          <cell r="P33">
            <v>2547.4260670106378</v>
          </cell>
          <cell r="Q33">
            <v>60046.91</v>
          </cell>
          <cell r="R33">
            <v>0</v>
          </cell>
          <cell r="S33">
            <v>60046.91</v>
          </cell>
        </row>
        <row r="34">
          <cell r="A34">
            <v>8054133</v>
          </cell>
          <cell r="B34" t="str">
            <v>High Tunstall</v>
          </cell>
          <cell r="C34">
            <v>32574.273126272914</v>
          </cell>
          <cell r="D34">
            <v>30996.318341812526</v>
          </cell>
          <cell r="E34">
            <v>63060</v>
          </cell>
          <cell r="F34">
            <v>-53949.288253154715</v>
          </cell>
          <cell r="G34">
            <v>5223814.3350353502</v>
          </cell>
          <cell r="H34">
            <v>971</v>
          </cell>
          <cell r="I34">
            <v>35017.992557047699</v>
          </cell>
          <cell r="J34">
            <v>23955.4</v>
          </cell>
          <cell r="K34">
            <v>552.82600000000093</v>
          </cell>
          <cell r="L34">
            <v>24508.226000000002</v>
          </cell>
          <cell r="M34">
            <v>24508.225999999999</v>
          </cell>
          <cell r="N34">
            <v>0</v>
          </cell>
          <cell r="P34">
            <v>4021.6742152351726</v>
          </cell>
          <cell r="Q34">
            <v>186047.83</v>
          </cell>
          <cell r="R34">
            <v>0</v>
          </cell>
          <cell r="S34">
            <v>186047.83</v>
          </cell>
        </row>
        <row r="35">
          <cell r="A35">
            <v>8054002</v>
          </cell>
          <cell r="B35" t="str">
            <v>Manor</v>
          </cell>
          <cell r="C35">
            <v>0</v>
          </cell>
          <cell r="D35">
            <v>32337.329806335169</v>
          </cell>
          <cell r="E35">
            <v>0</v>
          </cell>
          <cell r="F35">
            <v>-56283.327194570709</v>
          </cell>
          <cell r="G35">
            <v>5941757.7196104564</v>
          </cell>
          <cell r="H35">
            <v>1105</v>
          </cell>
          <cell r="I35">
            <v>36532.996015384982</v>
          </cell>
          <cell r="J35">
            <v>20277.600000000002</v>
          </cell>
          <cell r="K35">
            <v>308.80299999999988</v>
          </cell>
          <cell r="L35">
            <v>20586.403000000002</v>
          </cell>
          <cell r="M35">
            <v>0</v>
          </cell>
          <cell r="N35">
            <v>20586.403000000002</v>
          </cell>
          <cell r="P35">
            <v>4195.6662090498139</v>
          </cell>
          <cell r="Q35">
            <v>53560.53</v>
          </cell>
          <cell r="R35">
            <v>0</v>
          </cell>
          <cell r="S35">
            <v>53560.53</v>
          </cell>
        </row>
        <row r="36">
          <cell r="A36">
            <v>8054603</v>
          </cell>
          <cell r="B36" t="str">
            <v>English Martyrs</v>
          </cell>
          <cell r="C36">
            <v>0</v>
          </cell>
          <cell r="D36">
            <v>36485.265245144372</v>
          </cell>
          <cell r="E36">
            <v>0</v>
          </cell>
          <cell r="F36">
            <v>-63502.835078574077</v>
          </cell>
          <cell r="G36">
            <v>6159063.380486236</v>
          </cell>
          <cell r="H36">
            <v>1213</v>
          </cell>
          <cell r="I36">
            <v>41219.112951001713</v>
          </cell>
          <cell r="J36">
            <v>36680</v>
          </cell>
          <cell r="K36">
            <v>611.24749999999767</v>
          </cell>
          <cell r="L36">
            <v>37291.247499999998</v>
          </cell>
          <cell r="M36">
            <v>0</v>
          </cell>
          <cell r="N36">
            <v>37291.247499999998</v>
          </cell>
          <cell r="P36">
            <v>4733.8477058573408</v>
          </cell>
          <cell r="Q36">
            <v>109112.1</v>
          </cell>
          <cell r="R36">
            <v>0</v>
          </cell>
          <cell r="S36">
            <v>109112.1</v>
          </cell>
        </row>
        <row r="37">
          <cell r="A37">
            <v>8054001</v>
          </cell>
          <cell r="B37" t="str">
            <v>Dyke House</v>
          </cell>
          <cell r="C37">
            <v>0</v>
          </cell>
          <cell r="D37">
            <v>34709.282067263593</v>
          </cell>
          <cell r="E37">
            <v>0</v>
          </cell>
          <cell r="F37">
            <v>-60411.725117072703</v>
          </cell>
          <cell r="G37">
            <v>6415992.6380931456</v>
          </cell>
          <cell r="H37">
            <v>1165</v>
          </cell>
          <cell r="I37">
            <v>39212.701575990832</v>
          </cell>
          <cell r="J37">
            <v>30166.400000000001</v>
          </cell>
          <cell r="K37">
            <v>558.31950000001962</v>
          </cell>
          <cell r="L37">
            <v>30724.719500000021</v>
          </cell>
          <cell r="M37">
            <v>0</v>
          </cell>
          <cell r="N37">
            <v>30724.719500000021</v>
          </cell>
          <cell r="P37">
            <v>4503.4195087272383</v>
          </cell>
          <cell r="Q37">
            <v>50968.32</v>
          </cell>
          <cell r="R37">
            <v>0</v>
          </cell>
          <cell r="S37">
            <v>50968.32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D11">
            <v>3300</v>
          </cell>
          <cell r="E11">
            <v>0</v>
          </cell>
          <cell r="G11">
            <v>4600</v>
          </cell>
        </row>
        <row r="14">
          <cell r="E14" t="str">
            <v>No</v>
          </cell>
        </row>
        <row r="21">
          <cell r="E21">
            <v>540</v>
          </cell>
          <cell r="F21">
            <v>785</v>
          </cell>
          <cell r="L21">
            <v>7.4999999999999997E-2</v>
          </cell>
          <cell r="M21">
            <v>7.4999999999999997E-2</v>
          </cell>
        </row>
        <row r="35">
          <cell r="D35" t="str">
            <v>Low Attainment % old FSP 78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63">
          <cell r="L63">
            <v>0</v>
          </cell>
        </row>
        <row r="69">
          <cell r="H69">
            <v>5.0000000000000001E-3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E11">
            <v>2717.5</v>
          </cell>
          <cell r="L11">
            <v>8.5000000000000006E-2</v>
          </cell>
        </row>
        <row r="12">
          <cell r="E12">
            <v>4161.24</v>
          </cell>
          <cell r="L12">
            <v>8.5000000000000006E-2</v>
          </cell>
        </row>
        <row r="13">
          <cell r="E13">
            <v>4161.24</v>
          </cell>
          <cell r="L13">
            <v>8.5000000000000006E-2</v>
          </cell>
        </row>
        <row r="15">
          <cell r="D15" t="str">
            <v>FSM6 % Primary</v>
          </cell>
          <cell r="E15">
            <v>1486.32</v>
          </cell>
          <cell r="L15">
            <v>7.4999999999999997E-2</v>
          </cell>
        </row>
        <row r="16">
          <cell r="D16" t="str">
            <v>FSM6 % Secondary</v>
          </cell>
          <cell r="F16">
            <v>2261.19</v>
          </cell>
          <cell r="M16">
            <v>7.4999999999999997E-2</v>
          </cell>
        </row>
        <row r="24">
          <cell r="E24">
            <v>777</v>
          </cell>
        </row>
        <row r="25">
          <cell r="D25" t="str">
            <v>EAL 3 Primary</v>
          </cell>
          <cell r="E25">
            <v>721.98</v>
          </cell>
        </row>
        <row r="26">
          <cell r="D26" t="str">
            <v>EAL 3 Secondary</v>
          </cell>
          <cell r="F26">
            <v>721.98</v>
          </cell>
        </row>
        <row r="27">
          <cell r="E27">
            <v>641.84</v>
          </cell>
          <cell r="F27">
            <v>641.84</v>
          </cell>
        </row>
        <row r="29">
          <cell r="F29">
            <v>422.41</v>
          </cell>
          <cell r="L29">
            <v>1</v>
          </cell>
        </row>
        <row r="31">
          <cell r="F31">
            <v>338.84</v>
          </cell>
          <cell r="M31">
            <v>1</v>
          </cell>
        </row>
        <row r="37">
          <cell r="F37">
            <v>175000</v>
          </cell>
          <cell r="G37">
            <v>175000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Yes</v>
          </cell>
        </row>
        <row r="62">
          <cell r="D62">
            <v>3.0700000000000002E-2</v>
          </cell>
          <cell r="G6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ive DSG 2019-20"/>
      <sheetName val="FF Check"/>
      <sheetName val="School Budget Listing"/>
      <sheetName val="201819 Integra Budgets"/>
      <sheetName val="201819 Adjs"/>
      <sheetName val="Examples 1"/>
      <sheetName val="MFG Model"/>
      <sheetName val="Reconciliation"/>
      <sheetName val="School Forum SCEN01"/>
      <sheetName val="School Forum SCEN02"/>
      <sheetName val="School Forum SCEN03"/>
      <sheetName val="MP Key Messages"/>
      <sheetName val="MP Briefing SCEN01"/>
      <sheetName val="MP Briefing SCEN02"/>
      <sheetName val="MP Briefing SCEN03"/>
      <sheetName val="Low Attainment"/>
      <sheetName val="LUP for APT"/>
      <sheetName val="Revised Buds"/>
      <sheetName val="MFG Comparison"/>
      <sheetName val="SF SCEN01"/>
      <sheetName val="SF SCEN02"/>
      <sheetName val="SF SCEN03"/>
      <sheetName val="Sheet4"/>
    </sheetNames>
    <sheetDataSet>
      <sheetData sheetId="0"/>
      <sheetData sheetId="1" refreshError="1"/>
      <sheetData sheetId="2" refreshError="1"/>
      <sheetData sheetId="3">
        <row r="3">
          <cell r="A3">
            <v>8052000</v>
          </cell>
          <cell r="B3" t="str">
            <v>Ward Jackson</v>
          </cell>
          <cell r="C3">
            <v>668890.86914021568</v>
          </cell>
          <cell r="D3">
            <v>405.93</v>
          </cell>
          <cell r="E3">
            <v>669296.79914021573</v>
          </cell>
        </row>
        <row r="4">
          <cell r="A4">
            <v>8052001</v>
          </cell>
          <cell r="B4" t="str">
            <v>Hart</v>
          </cell>
          <cell r="C4">
            <v>483134.09168780106</v>
          </cell>
          <cell r="D4">
            <v>64.569999999999993</v>
          </cell>
          <cell r="E4">
            <v>483198.66168780107</v>
          </cell>
        </row>
        <row r="5">
          <cell r="A5">
            <v>8052090</v>
          </cell>
          <cell r="B5" t="str">
            <v>Brougham</v>
          </cell>
          <cell r="C5">
            <v>1292535.5997644819</v>
          </cell>
          <cell r="D5">
            <v>812.83</v>
          </cell>
          <cell r="E5">
            <v>1293348.429764482</v>
          </cell>
        </row>
        <row r="6">
          <cell r="A6">
            <v>8052126</v>
          </cell>
          <cell r="B6" t="str">
            <v>Golden Flatts</v>
          </cell>
          <cell r="C6">
            <v>689400.8681365333</v>
          </cell>
          <cell r="D6">
            <v>339.52</v>
          </cell>
          <cell r="E6">
            <v>689740.38813653332</v>
          </cell>
        </row>
        <row r="7">
          <cell r="A7">
            <v>8052127</v>
          </cell>
          <cell r="B7" t="str">
            <v>Jesmond Gardens</v>
          </cell>
          <cell r="C7">
            <v>1334781.4213988383</v>
          </cell>
          <cell r="D7">
            <v>532.29999999999995</v>
          </cell>
          <cell r="E7">
            <v>1335313.7213988383</v>
          </cell>
        </row>
        <row r="8">
          <cell r="A8">
            <v>8052153</v>
          </cell>
          <cell r="B8" t="str">
            <v>Lynnfield</v>
          </cell>
          <cell r="C8">
            <v>1579406.1802556012</v>
          </cell>
          <cell r="D8">
            <v>0</v>
          </cell>
          <cell r="E8">
            <v>1579406.1802556012</v>
          </cell>
        </row>
        <row r="9">
          <cell r="A9">
            <v>8052187</v>
          </cell>
          <cell r="B9" t="str">
            <v>Fens</v>
          </cell>
          <cell r="C9">
            <v>1537137.6897388061</v>
          </cell>
          <cell r="D9">
            <v>-472.76</v>
          </cell>
          <cell r="E9">
            <v>1536664.9297388061</v>
          </cell>
        </row>
        <row r="10">
          <cell r="A10">
            <v>8052189</v>
          </cell>
          <cell r="B10" t="str">
            <v>Kingsley</v>
          </cell>
          <cell r="C10">
            <v>1683870.3060548468</v>
          </cell>
          <cell r="D10">
            <v>359.54</v>
          </cell>
          <cell r="E10">
            <v>1684229.8460548469</v>
          </cell>
        </row>
        <row r="11">
          <cell r="A11">
            <v>8052211</v>
          </cell>
          <cell r="B11" t="str">
            <v>St Helens</v>
          </cell>
          <cell r="C11">
            <v>1280737.5605477407</v>
          </cell>
          <cell r="D11">
            <v>575.97</v>
          </cell>
          <cell r="E11">
            <v>1281313.5305477406</v>
          </cell>
        </row>
        <row r="12">
          <cell r="A12">
            <v>8052215</v>
          </cell>
          <cell r="B12" t="str">
            <v>West View</v>
          </cell>
          <cell r="C12">
            <v>1693841.7376929843</v>
          </cell>
          <cell r="D12">
            <v>1127.73</v>
          </cell>
          <cell r="E12">
            <v>1694969.4676929843</v>
          </cell>
        </row>
        <row r="13">
          <cell r="A13">
            <v>8052236</v>
          </cell>
          <cell r="B13" t="str">
            <v>Throston</v>
          </cell>
          <cell r="C13">
            <v>1554282.2400708676</v>
          </cell>
          <cell r="D13">
            <v>-411.81</v>
          </cell>
          <cell r="E13">
            <v>1553870.4300708675</v>
          </cell>
        </row>
        <row r="14">
          <cell r="A14">
            <v>8052237</v>
          </cell>
          <cell r="B14" t="str">
            <v>West Park</v>
          </cell>
          <cell r="C14">
            <v>1120320.5530394868</v>
          </cell>
          <cell r="D14">
            <v>-538.96</v>
          </cell>
          <cell r="E14">
            <v>1119781.5930394868</v>
          </cell>
        </row>
        <row r="15">
          <cell r="A15">
            <v>8052238</v>
          </cell>
          <cell r="B15" t="str">
            <v>Clavering</v>
          </cell>
          <cell r="C15">
            <v>1366558.1681999983</v>
          </cell>
          <cell r="D15">
            <v>-365.12</v>
          </cell>
          <cell r="E15">
            <v>1366193.0481999982</v>
          </cell>
        </row>
        <row r="16">
          <cell r="A16">
            <v>8052310</v>
          </cell>
          <cell r="B16" t="str">
            <v>Barnard Grove</v>
          </cell>
          <cell r="C16">
            <v>1350010.8971428568</v>
          </cell>
          <cell r="D16">
            <v>0</v>
          </cell>
          <cell r="E16">
            <v>1350010.8971428568</v>
          </cell>
        </row>
        <row r="17">
          <cell r="A17">
            <v>8052341</v>
          </cell>
          <cell r="B17" t="str">
            <v>Rift House</v>
          </cell>
          <cell r="C17">
            <v>1010266.6773066833</v>
          </cell>
          <cell r="D17">
            <v>338.13</v>
          </cell>
          <cell r="E17">
            <v>1010604.8073066833</v>
          </cell>
        </row>
        <row r="18">
          <cell r="A18">
            <v>8052342</v>
          </cell>
          <cell r="B18" t="str">
            <v>Rossmere</v>
          </cell>
          <cell r="C18">
            <v>1428496.0505169816</v>
          </cell>
          <cell r="D18">
            <v>258.75</v>
          </cell>
          <cell r="E18">
            <v>1428754.8005169816</v>
          </cell>
        </row>
        <row r="19">
          <cell r="A19">
            <v>8052364</v>
          </cell>
          <cell r="B19" t="str">
            <v>Grange</v>
          </cell>
          <cell r="C19">
            <v>1540355.1191646291</v>
          </cell>
          <cell r="D19">
            <v>978.08</v>
          </cell>
          <cell r="E19">
            <v>1541333.1991646292</v>
          </cell>
        </row>
        <row r="20">
          <cell r="A20">
            <v>8053003</v>
          </cell>
          <cell r="B20" t="str">
            <v>St Peters Elwick</v>
          </cell>
          <cell r="C20">
            <v>452954.15243472339</v>
          </cell>
          <cell r="D20">
            <v>32.01</v>
          </cell>
          <cell r="E20">
            <v>452986.1624347234</v>
          </cell>
        </row>
        <row r="21">
          <cell r="A21">
            <v>8053006</v>
          </cell>
          <cell r="B21" t="str">
            <v>Greatham</v>
          </cell>
          <cell r="C21">
            <v>489668.16457492555</v>
          </cell>
          <cell r="D21">
            <v>173.63</v>
          </cell>
          <cell r="E21">
            <v>489841.79457492556</v>
          </cell>
        </row>
        <row r="22">
          <cell r="A22">
            <v>8053320</v>
          </cell>
          <cell r="B22" t="str">
            <v>St Aidans</v>
          </cell>
          <cell r="C22">
            <v>1315272.4385638032</v>
          </cell>
          <cell r="D22">
            <v>200.34</v>
          </cell>
          <cell r="E22">
            <v>1315472.7785638033</v>
          </cell>
        </row>
        <row r="23">
          <cell r="A23">
            <v>8053321</v>
          </cell>
          <cell r="B23" t="str">
            <v>Sacred Heart</v>
          </cell>
          <cell r="C23">
            <v>1489527.9417631552</v>
          </cell>
          <cell r="D23">
            <v>-603.27</v>
          </cell>
          <cell r="E23">
            <v>1488924.6717631551</v>
          </cell>
        </row>
        <row r="24">
          <cell r="A24">
            <v>8053322</v>
          </cell>
          <cell r="B24" t="str">
            <v>St Cuthberts</v>
          </cell>
          <cell r="C24">
            <v>1010904.995336339</v>
          </cell>
          <cell r="D24">
            <v>52.46</v>
          </cell>
          <cell r="E24">
            <v>1010957.455336339</v>
          </cell>
        </row>
        <row r="25">
          <cell r="A25">
            <v>8053323</v>
          </cell>
          <cell r="B25" t="str">
            <v>St Josephs</v>
          </cell>
          <cell r="C25">
            <v>652255.58542690007</v>
          </cell>
          <cell r="D25">
            <v>262.24</v>
          </cell>
          <cell r="E25">
            <v>652517.82542690006</v>
          </cell>
        </row>
        <row r="26">
          <cell r="A26">
            <v>8053324</v>
          </cell>
          <cell r="B26" t="str">
            <v>St Teresas</v>
          </cell>
          <cell r="C26">
            <v>1246635.0366287066</v>
          </cell>
          <cell r="D26">
            <v>-148.69</v>
          </cell>
          <cell r="E26">
            <v>1246486.3466287067</v>
          </cell>
        </row>
        <row r="27">
          <cell r="A27">
            <v>8053328</v>
          </cell>
          <cell r="B27" t="str">
            <v>St Begas</v>
          </cell>
          <cell r="C27">
            <v>748252.9396969938</v>
          </cell>
          <cell r="D27">
            <v>173.15</v>
          </cell>
          <cell r="E27">
            <v>748426.08969699382</v>
          </cell>
        </row>
        <row r="28">
          <cell r="A28">
            <v>8053329</v>
          </cell>
          <cell r="B28" t="str">
            <v>St John Vianney</v>
          </cell>
          <cell r="C28">
            <v>876540.80256154202</v>
          </cell>
          <cell r="D28">
            <v>75.62</v>
          </cell>
          <cell r="E28">
            <v>876616.42256154201</v>
          </cell>
        </row>
        <row r="29">
          <cell r="A29">
            <v>8053330</v>
          </cell>
          <cell r="B29" t="str">
            <v>Holy Trinity</v>
          </cell>
          <cell r="C29">
            <v>834014.09018253686</v>
          </cell>
          <cell r="D29">
            <v>-198.78</v>
          </cell>
          <cell r="E29">
            <v>833815.31018253684</v>
          </cell>
        </row>
        <row r="30">
          <cell r="A30">
            <v>8052002</v>
          </cell>
          <cell r="B30" t="str">
            <v>Owton Manor</v>
          </cell>
          <cell r="C30">
            <v>842747.67708950001</v>
          </cell>
          <cell r="D30">
            <v>428.2</v>
          </cell>
          <cell r="E30">
            <v>843175.87708949996</v>
          </cell>
        </row>
        <row r="31">
          <cell r="A31">
            <v>8052151</v>
          </cell>
          <cell r="B31" t="str">
            <v>Eldon Grove</v>
          </cell>
          <cell r="C31">
            <v>1737717.7136580436</v>
          </cell>
          <cell r="D31">
            <v>-203.33</v>
          </cell>
          <cell r="E31">
            <v>1737514.3836580436</v>
          </cell>
        </row>
        <row r="32">
          <cell r="A32">
            <v>8052156</v>
          </cell>
          <cell r="B32" t="str">
            <v>Stranton</v>
          </cell>
          <cell r="C32">
            <v>1397087.5489584969</v>
          </cell>
          <cell r="D32">
            <v>646.72</v>
          </cell>
          <cell r="E32">
            <v>1397734.2689584969</v>
          </cell>
        </row>
        <row r="33">
          <cell r="A33">
            <v>8054000</v>
          </cell>
          <cell r="B33" t="str">
            <v>St Hilds</v>
          </cell>
          <cell r="C33">
            <v>3760055.2710713847</v>
          </cell>
          <cell r="D33">
            <v>-58.15</v>
          </cell>
          <cell r="E33">
            <v>3759997.1210713848</v>
          </cell>
        </row>
        <row r="34">
          <cell r="A34">
            <v>8054133</v>
          </cell>
          <cell r="B34" t="str">
            <v>High Tunstall</v>
          </cell>
          <cell r="C34">
            <v>5434370.3860486066</v>
          </cell>
          <cell r="D34">
            <v>-1774.7</v>
          </cell>
          <cell r="E34">
            <v>5432595.6860486064</v>
          </cell>
        </row>
        <row r="35">
          <cell r="A35">
            <v>8054002</v>
          </cell>
          <cell r="B35" t="str">
            <v>Manor</v>
          </cell>
          <cell r="C35">
            <v>6015904.6529061869</v>
          </cell>
          <cell r="D35">
            <v>-428.24</v>
          </cell>
          <cell r="E35">
            <v>6015476.4129061867</v>
          </cell>
        </row>
        <row r="36">
          <cell r="A36">
            <v>8054603</v>
          </cell>
          <cell r="B36" t="str">
            <v>English Martyrs</v>
          </cell>
          <cell r="C36">
            <v>6305466.7319076899</v>
          </cell>
          <cell r="D36">
            <v>-2409.48</v>
          </cell>
          <cell r="E36">
            <v>6303057.2519076895</v>
          </cell>
        </row>
        <row r="37">
          <cell r="A37">
            <v>8054001</v>
          </cell>
          <cell r="B37" t="str">
            <v>Dyke House</v>
          </cell>
          <cell r="C37">
            <v>6497685.676578491</v>
          </cell>
          <cell r="D37">
            <v>-300</v>
          </cell>
          <cell r="E37">
            <v>6497385.676578491</v>
          </cell>
        </row>
      </sheetData>
      <sheetData sheetId="4">
        <row r="3">
          <cell r="A3">
            <v>8052000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8052310</v>
          </cell>
          <cell r="C5" t="str">
            <v>Primary</v>
          </cell>
          <cell r="D5">
            <v>1350010.8971428568</v>
          </cell>
          <cell r="E5">
            <v>10817.793416649678</v>
          </cell>
          <cell r="F5">
            <v>806.41732742297518</v>
          </cell>
          <cell r="G5">
            <v>1361635.1078869293</v>
          </cell>
          <cell r="H5">
            <v>1346522.676645</v>
          </cell>
          <cell r="I5">
            <v>7021.7313631707902</v>
          </cell>
          <cell r="J5">
            <v>-10817.793416649678</v>
          </cell>
          <cell r="K5">
            <v>1342726.6145915212</v>
          </cell>
          <cell r="L5">
            <v>13396.323355000024</v>
          </cell>
          <cell r="M5">
            <v>1356122.9379465212</v>
          </cell>
          <cell r="N5">
            <v>6112.0408036643639</v>
          </cell>
          <cell r="O5">
            <v>4.5274010873540332E-3</v>
          </cell>
          <cell r="P5">
            <v>-3487.4529914529849</v>
          </cell>
          <cell r="Q5">
            <v>-10817.793416649678</v>
          </cell>
          <cell r="R5">
            <v>7021.7313631707902</v>
          </cell>
          <cell r="S5">
            <v>0</v>
          </cell>
          <cell r="T5">
            <v>13396.323355000024</v>
          </cell>
          <cell r="U5">
            <v>6112.8083100681515</v>
          </cell>
          <cell r="V5">
            <v>0.76750640378759272</v>
          </cell>
          <cell r="X5">
            <v>-3796.0620534788877</v>
          </cell>
        </row>
        <row r="6">
          <cell r="B6">
            <v>8052090</v>
          </cell>
          <cell r="C6" t="str">
            <v>Primary</v>
          </cell>
          <cell r="D6">
            <v>1292535.5997644819</v>
          </cell>
          <cell r="E6">
            <v>9809.0602684733421</v>
          </cell>
          <cell r="F6">
            <v>731.22085637710279</v>
          </cell>
          <cell r="G6">
            <v>1303075.8808893324</v>
          </cell>
          <cell r="H6">
            <v>1323331.7875000001</v>
          </cell>
          <cell r="I6">
            <v>6366.9718469908767</v>
          </cell>
          <cell r="J6">
            <v>-9809.0602684733421</v>
          </cell>
          <cell r="K6">
            <v>1319889.6990785177</v>
          </cell>
          <cell r="L6">
            <v>0</v>
          </cell>
          <cell r="M6">
            <v>1319889.6990785177</v>
          </cell>
          <cell r="N6">
            <v>27354.099314035848</v>
          </cell>
          <cell r="O6">
            <v>2.1163130299095938E-2</v>
          </cell>
          <cell r="P6">
            <v>-2813.0441195168387</v>
          </cell>
          <cell r="Q6">
            <v>-9809.0602684733421</v>
          </cell>
          <cell r="R6">
            <v>6366.9718469908767</v>
          </cell>
          <cell r="S6">
            <v>-33609.14</v>
          </cell>
          <cell r="T6">
            <v>33609.14</v>
          </cell>
          <cell r="U6">
            <v>27354.007459000695</v>
          </cell>
          <cell r="V6">
            <v>-9.1855035152548226E-2</v>
          </cell>
          <cell r="X6">
            <v>-3442.0884214824655</v>
          </cell>
        </row>
        <row r="7">
          <cell r="B7">
            <v>8052238</v>
          </cell>
          <cell r="C7" t="str">
            <v>Primary</v>
          </cell>
          <cell r="D7">
            <v>1366558.1681999983</v>
          </cell>
          <cell r="E7">
            <v>12348.28508974481</v>
          </cell>
          <cell r="F7">
            <v>920.50852487188604</v>
          </cell>
          <cell r="G7">
            <v>1379826.9618146149</v>
          </cell>
          <cell r="H7">
            <v>1298509.2164149999</v>
          </cell>
          <cell r="I7">
            <v>8015.159594616176</v>
          </cell>
          <cell r="J7">
            <v>-12348.28508974481</v>
          </cell>
          <cell r="K7">
            <v>1294176.0909198713</v>
          </cell>
          <cell r="L7">
            <v>79047.783585000143</v>
          </cell>
          <cell r="M7">
            <v>1373223.8745048714</v>
          </cell>
          <cell r="N7">
            <v>6665.706304873107</v>
          </cell>
          <cell r="O7">
            <v>4.8777333157014715E-3</v>
          </cell>
          <cell r="P7">
            <v>-2884.7402284182026</v>
          </cell>
          <cell r="Q7">
            <v>-12348.28508974481</v>
          </cell>
          <cell r="R7">
            <v>8015.159594616176</v>
          </cell>
          <cell r="S7">
            <v>65163.64</v>
          </cell>
          <cell r="T7">
            <v>13884.143585000144</v>
          </cell>
          <cell r="U7">
            <v>6666.2778614533072</v>
          </cell>
          <cell r="V7">
            <v>0.57155658020019473</v>
          </cell>
          <cell r="X7">
            <v>-4333.1254951286337</v>
          </cell>
        </row>
        <row r="8">
          <cell r="B8">
            <v>8054001</v>
          </cell>
          <cell r="C8" t="str">
            <v>Secondary</v>
          </cell>
          <cell r="D8">
            <v>6497685.676578491</v>
          </cell>
          <cell r="E8">
            <v>60411.725117072703</v>
          </cell>
          <cell r="F8">
            <v>4503.4195087272383</v>
          </cell>
          <cell r="G8">
            <v>6562600.8212042907</v>
          </cell>
          <cell r="H8">
            <v>6446718.1749999989</v>
          </cell>
          <cell r="I8">
            <v>39212.701575990832</v>
          </cell>
          <cell r="J8">
            <v>-60411.725117072703</v>
          </cell>
          <cell r="K8">
            <v>6425519.1514589172</v>
          </cell>
          <cell r="L8">
            <v>108122.54450000069</v>
          </cell>
          <cell r="M8">
            <v>6533641.695958918</v>
          </cell>
          <cell r="N8">
            <v>35956.019380426966</v>
          </cell>
          <cell r="O8">
            <v>5.5336655495715594E-3</v>
          </cell>
          <cell r="P8">
            <v>0</v>
          </cell>
          <cell r="Q8">
            <v>-60411.725117072703</v>
          </cell>
          <cell r="R8">
            <v>39212.701575990832</v>
          </cell>
          <cell r="S8">
            <v>50968.32</v>
          </cell>
          <cell r="T8">
            <v>57154.224500000688</v>
          </cell>
          <cell r="U8">
            <v>35955.200958918816</v>
          </cell>
          <cell r="V8">
            <v>-0.81842150814918568</v>
          </cell>
          <cell r="X8">
            <v>-21199.023541081871</v>
          </cell>
        </row>
        <row r="9">
          <cell r="B9">
            <v>8052151</v>
          </cell>
          <cell r="C9" t="str">
            <v>Primary</v>
          </cell>
          <cell r="D9">
            <v>1737717.7136580436</v>
          </cell>
          <cell r="E9">
            <v>15687.539649225095</v>
          </cell>
          <cell r="F9">
            <v>1169.4347738513261</v>
          </cell>
          <cell r="G9">
            <v>1754574.6880811201</v>
          </cell>
          <cell r="H9">
            <v>1645374.9291080001</v>
          </cell>
          <cell r="I9">
            <v>10182.6393723152</v>
          </cell>
          <cell r="J9">
            <v>-15687.539649225095</v>
          </cell>
          <cell r="K9">
            <v>1639870.0288310903</v>
          </cell>
          <cell r="L9">
            <v>106902.67089199995</v>
          </cell>
          <cell r="M9">
            <v>1746772.6997230903</v>
          </cell>
          <cell r="N9">
            <v>9054.9860650466289</v>
          </cell>
          <cell r="O9">
            <v>5.2108498370458068E-3</v>
          </cell>
          <cell r="P9">
            <v>-2708.5027460160345</v>
          </cell>
          <cell r="Q9">
            <v>-15687.539649225095</v>
          </cell>
          <cell r="R9">
            <v>10182.6393723152</v>
          </cell>
          <cell r="S9">
            <v>89634.73</v>
          </cell>
          <cell r="T9">
            <v>17267.940891999955</v>
          </cell>
          <cell r="U9">
            <v>9054.5378690740254</v>
          </cell>
          <cell r="V9">
            <v>-0.44819597260357114</v>
          </cell>
          <cell r="X9">
            <v>-5504.9002769098952</v>
          </cell>
        </row>
        <row r="10">
          <cell r="B10">
            <v>8052002</v>
          </cell>
          <cell r="C10" t="str">
            <v>Primary</v>
          </cell>
          <cell r="D10">
            <v>842747.67708950001</v>
          </cell>
          <cell r="E10">
            <v>5843.6954790905011</v>
          </cell>
          <cell r="F10">
            <v>435.6209357140192</v>
          </cell>
          <cell r="G10">
            <v>849026.99350430456</v>
          </cell>
          <cell r="H10">
            <v>802392.56020199996</v>
          </cell>
          <cell r="I10">
            <v>3793.0896109732889</v>
          </cell>
          <cell r="J10">
            <v>-5843.6954790905011</v>
          </cell>
          <cell r="K10">
            <v>800341.95433388266</v>
          </cell>
          <cell r="L10">
            <v>43224.17104800004</v>
          </cell>
          <cell r="M10">
            <v>843566.12538188265</v>
          </cell>
          <cell r="N10">
            <v>818.44829238264356</v>
          </cell>
          <cell r="O10">
            <v>9.7116647679080365E-4</v>
          </cell>
          <cell r="P10">
            <v>-1284.330828493541</v>
          </cell>
          <cell r="Q10">
            <v>-5843.6954790905011</v>
          </cell>
          <cell r="R10">
            <v>3793.0896109732889</v>
          </cell>
          <cell r="S10">
            <v>39070.160000000003</v>
          </cell>
          <cell r="T10">
            <v>4154.0110480000367</v>
          </cell>
          <cell r="U10">
            <v>819.07435138928349</v>
          </cell>
          <cell r="V10">
            <v>0.62605900663993452</v>
          </cell>
          <cell r="X10">
            <v>-2050.6058681172121</v>
          </cell>
        </row>
        <row r="11">
          <cell r="B11">
            <v>8052187</v>
          </cell>
          <cell r="C11" t="str">
            <v>Primary</v>
          </cell>
          <cell r="D11">
            <v>1537137.6897388061</v>
          </cell>
          <cell r="E11">
            <v>14191.831877791217</v>
          </cell>
          <cell r="F11">
            <v>1057.936558162618</v>
          </cell>
          <cell r="G11">
            <v>1552387.45817476</v>
          </cell>
          <cell r="H11">
            <v>1487479.3405680002</v>
          </cell>
          <cell r="I11">
            <v>9211.7890552208446</v>
          </cell>
          <cell r="J11">
            <v>-14191.831877791217</v>
          </cell>
          <cell r="K11">
            <v>1482499.2977454297</v>
          </cell>
          <cell r="L11">
            <v>62179.65943199984</v>
          </cell>
          <cell r="M11">
            <v>1544678.9571774295</v>
          </cell>
          <cell r="N11">
            <v>7541.2674386233557</v>
          </cell>
          <cell r="O11">
            <v>4.9060454954460101E-3</v>
          </cell>
          <cell r="P11">
            <v>-2517.0532378580247</v>
          </cell>
          <cell r="Q11">
            <v>-14191.831877791217</v>
          </cell>
          <cell r="R11">
            <v>9211.7890552208446</v>
          </cell>
          <cell r="S11">
            <v>47140.82</v>
          </cell>
          <cell r="T11">
            <v>15038.839431999841</v>
          </cell>
          <cell r="U11">
            <v>7541.7433715714433</v>
          </cell>
          <cell r="V11">
            <v>0.47593294808757491</v>
          </cell>
          <cell r="X11">
            <v>-4980.0428225703727</v>
          </cell>
        </row>
        <row r="12">
          <cell r="B12">
            <v>8052126</v>
          </cell>
          <cell r="C12" t="str">
            <v>Primary</v>
          </cell>
          <cell r="D12">
            <v>689400.8681365333</v>
          </cell>
          <cell r="E12">
            <v>4452.3394126403819</v>
          </cell>
          <cell r="F12">
            <v>331.90166530591932</v>
          </cell>
          <cell r="G12">
            <v>694185.10921447969</v>
          </cell>
          <cell r="H12">
            <v>623264.78361599997</v>
          </cell>
          <cell r="I12">
            <v>2889.9730369320296</v>
          </cell>
          <cell r="J12">
            <v>-4452.3394126403819</v>
          </cell>
          <cell r="K12">
            <v>621702.4172402916</v>
          </cell>
          <cell r="L12">
            <v>69643.216384000028</v>
          </cell>
          <cell r="M12">
            <v>691345.63362429163</v>
          </cell>
          <cell r="N12">
            <v>1944.7654877583263</v>
          </cell>
          <cell r="O12">
            <v>2.8209501578016186E-3</v>
          </cell>
          <cell r="P12">
            <v>-1265.1304935767403</v>
          </cell>
          <cell r="Q12">
            <v>-4452.3394126403819</v>
          </cell>
          <cell r="R12">
            <v>2889.9730369320296</v>
          </cell>
          <cell r="S12">
            <v>64870.91</v>
          </cell>
          <cell r="T12">
            <v>4772.306384000025</v>
          </cell>
          <cell r="U12">
            <v>1944.8095147149324</v>
          </cell>
          <cell r="V12">
            <v>4.402695660610334E-2</v>
          </cell>
          <cell r="X12">
            <v>-1562.3663757083523</v>
          </cell>
        </row>
        <row r="13">
          <cell r="B13">
            <v>8052364</v>
          </cell>
          <cell r="C13" t="str">
            <v>Primary</v>
          </cell>
          <cell r="D13">
            <v>1540355.1191646291</v>
          </cell>
          <cell r="E13">
            <v>11513.471449874738</v>
          </cell>
          <cell r="F13">
            <v>858.27696262702557</v>
          </cell>
          <cell r="G13">
            <v>1552726.8675771309</v>
          </cell>
          <cell r="H13">
            <v>1547601</v>
          </cell>
          <cell r="I13">
            <v>7473.2896501914202</v>
          </cell>
          <cell r="J13">
            <v>-11513.471449874738</v>
          </cell>
          <cell r="K13">
            <v>1543560.8182003165</v>
          </cell>
          <cell r="L13">
            <v>0</v>
          </cell>
          <cell r="M13">
            <v>1543560.8182003165</v>
          </cell>
          <cell r="N13">
            <v>3205.6990356873721</v>
          </cell>
          <cell r="O13">
            <v>2.0811428454406656E-3</v>
          </cell>
          <cell r="P13">
            <v>-4088.9789311917557</v>
          </cell>
          <cell r="Q13">
            <v>-11513.471449874738</v>
          </cell>
          <cell r="R13">
            <v>7473.2896501914202</v>
          </cell>
          <cell r="S13">
            <v>-11335.1</v>
          </cell>
          <cell r="T13">
            <v>11335.1</v>
          </cell>
          <cell r="U13">
            <v>3205.9392691249268</v>
          </cell>
          <cell r="V13">
            <v>0.24023343755470705</v>
          </cell>
          <cell r="X13">
            <v>-4040.1817996833179</v>
          </cell>
        </row>
        <row r="14">
          <cell r="B14">
            <v>8053006</v>
          </cell>
          <cell r="C14" t="str">
            <v>Primary</v>
          </cell>
          <cell r="D14">
            <v>489668.16457492555</v>
          </cell>
          <cell r="E14">
            <v>3130.5511495127685</v>
          </cell>
          <cell r="F14">
            <v>233.36835841822472</v>
          </cell>
          <cell r="G14">
            <v>493032.08408285654</v>
          </cell>
          <cell r="H14">
            <v>403152.02005000005</v>
          </cell>
          <cell r="I14">
            <v>2032.0122915928334</v>
          </cell>
          <cell r="J14">
            <v>-3130.5511495127685</v>
          </cell>
          <cell r="K14">
            <v>402053.48119208013</v>
          </cell>
          <cell r="L14">
            <v>87644.979949999979</v>
          </cell>
          <cell r="M14">
            <v>489698.46114208014</v>
          </cell>
          <cell r="N14">
            <v>30.29656715458259</v>
          </cell>
          <cell r="O14">
            <v>6.187162929181365E-5</v>
          </cell>
          <cell r="P14">
            <v>-472.35903337169293</v>
          </cell>
          <cell r="Q14">
            <v>-3130.5511495127685</v>
          </cell>
          <cell r="R14">
            <v>2032.0122915928334</v>
          </cell>
          <cell r="S14">
            <v>86042.89</v>
          </cell>
          <cell r="T14">
            <v>1602.0899499999796</v>
          </cell>
          <cell r="U14">
            <v>31.192058708351624</v>
          </cell>
          <cell r="V14">
            <v>0.895491553769034</v>
          </cell>
          <cell r="X14">
            <v>-1098.538857919935</v>
          </cell>
        </row>
        <row r="15">
          <cell r="B15">
            <v>8052001</v>
          </cell>
          <cell r="C15" t="str">
            <v>Primary</v>
          </cell>
          <cell r="D15">
            <v>483134.09168780106</v>
          </cell>
          <cell r="E15">
            <v>3234.9028544965277</v>
          </cell>
          <cell r="F15">
            <v>241.14730369883227</v>
          </cell>
          <cell r="G15">
            <v>486610.14184599643</v>
          </cell>
          <cell r="H15">
            <v>422808.15599200001</v>
          </cell>
          <cell r="I15">
            <v>2099.7460346459279</v>
          </cell>
          <cell r="J15">
            <v>-3234.9028544965277</v>
          </cell>
          <cell r="K15">
            <v>421672.9991721494</v>
          </cell>
          <cell r="L15">
            <v>63499.844007999985</v>
          </cell>
          <cell r="M15">
            <v>485172.84318014939</v>
          </cell>
          <cell r="N15">
            <v>2038.751492348325</v>
          </cell>
          <cell r="O15">
            <v>4.2198460581120744E-3</v>
          </cell>
          <cell r="P15">
            <v>-677.80885780885728</v>
          </cell>
          <cell r="Q15">
            <v>-3234.9028544965277</v>
          </cell>
          <cell r="R15">
            <v>2099.7460346459279</v>
          </cell>
          <cell r="S15">
            <v>59648</v>
          </cell>
          <cell r="T15">
            <v>3851.8440079999855</v>
          </cell>
          <cell r="U15">
            <v>2038.8783303405285</v>
          </cell>
          <cell r="V15">
            <v>0.12683799220349101</v>
          </cell>
          <cell r="X15">
            <v>-1135.1568198505997</v>
          </cell>
        </row>
        <row r="16">
          <cell r="B16">
            <v>8054133</v>
          </cell>
          <cell r="C16" t="str">
            <v>Secondary</v>
          </cell>
          <cell r="D16">
            <v>5434370.3860486066</v>
          </cell>
          <cell r="E16">
            <v>53949.288253154715</v>
          </cell>
          <cell r="F16">
            <v>4021.6742152351726</v>
          </cell>
          <cell r="G16">
            <v>5492341.348516996</v>
          </cell>
          <cell r="H16">
            <v>5248322.0899019996</v>
          </cell>
          <cell r="I16">
            <v>35017.992557047699</v>
          </cell>
          <cell r="J16">
            <v>-53949.288253154715</v>
          </cell>
          <cell r="K16">
            <v>5229390.7942058928</v>
          </cell>
          <cell r="L16">
            <v>232204.91009800075</v>
          </cell>
          <cell r="M16">
            <v>5461595.7043038933</v>
          </cell>
          <cell r="N16">
            <v>27225.318255286664</v>
          </cell>
          <cell r="O16">
            <v>5.0098385500518868E-3</v>
          </cell>
          <cell r="P16">
            <v>0</v>
          </cell>
          <cell r="Q16">
            <v>-53949.288253154715</v>
          </cell>
          <cell r="R16">
            <v>35017.992557047699</v>
          </cell>
          <cell r="S16">
            <v>186047.83</v>
          </cell>
          <cell r="T16">
            <v>46157.080098000763</v>
          </cell>
          <cell r="U16">
            <v>27225.784401893747</v>
          </cell>
          <cell r="V16">
            <v>0.46614660708291922</v>
          </cell>
          <cell r="X16">
            <v>-18931.295696107016</v>
          </cell>
        </row>
        <row r="17">
          <cell r="B17">
            <v>8053330</v>
          </cell>
          <cell r="C17" t="str">
            <v>Primary</v>
          </cell>
          <cell r="D17">
            <v>834014.09018253686</v>
          </cell>
          <cell r="E17">
            <v>7200.2676438793678</v>
          </cell>
          <cell r="F17">
            <v>536.74722436191587</v>
          </cell>
          <cell r="G17">
            <v>841751.10505077813</v>
          </cell>
          <cell r="H17">
            <v>768239.4552059999</v>
          </cell>
          <cell r="I17">
            <v>4673.6282706635157</v>
          </cell>
          <cell r="J17">
            <v>-7200.2676438793678</v>
          </cell>
          <cell r="K17">
            <v>765712.81583278405</v>
          </cell>
          <cell r="L17">
            <v>72219.994294000062</v>
          </cell>
          <cell r="M17">
            <v>837932.81012678414</v>
          </cell>
          <cell r="N17">
            <v>3918.7199442472775</v>
          </cell>
          <cell r="O17">
            <v>4.6986255872363079E-3</v>
          </cell>
          <cell r="P17">
            <v>-1473.5593220338997</v>
          </cell>
          <cell r="Q17">
            <v>-7200.2676438793678</v>
          </cell>
          <cell r="R17">
            <v>4673.6282706635157</v>
          </cell>
          <cell r="S17">
            <v>64300.59</v>
          </cell>
          <cell r="T17">
            <v>7919.4042940000654</v>
          </cell>
          <cell r="U17">
            <v>3919.2055987503136</v>
          </cell>
          <cell r="V17">
            <v>0.48565450303613034</v>
          </cell>
          <cell r="X17">
            <v>-2526.6393732158522</v>
          </cell>
        </row>
        <row r="18">
          <cell r="B18">
            <v>8052127</v>
          </cell>
          <cell r="C18" t="str">
            <v>Primary</v>
          </cell>
          <cell r="D18">
            <v>1334781.4213988383</v>
          </cell>
          <cell r="E18">
            <v>10852.57731831093</v>
          </cell>
          <cell r="F18">
            <v>809.01030918317883</v>
          </cell>
          <cell r="G18">
            <v>1346443.0090263325</v>
          </cell>
          <cell r="H18">
            <v>1339381.1924080001</v>
          </cell>
          <cell r="I18">
            <v>7044.3092775218229</v>
          </cell>
          <cell r="J18">
            <v>-10852.57731831093</v>
          </cell>
          <cell r="K18">
            <v>1335572.9243672111</v>
          </cell>
          <cell r="L18">
            <v>229.87759200004803</v>
          </cell>
          <cell r="M18">
            <v>1335802.801959211</v>
          </cell>
          <cell r="N18">
            <v>1021.3805603727233</v>
          </cell>
          <cell r="O18">
            <v>7.6520435780588411E-4</v>
          </cell>
          <cell r="P18">
            <v>-3102.0017367399269</v>
          </cell>
          <cell r="Q18">
            <v>-10852.57731831093</v>
          </cell>
          <cell r="R18">
            <v>7044.3092775218229</v>
          </cell>
          <cell r="S18">
            <v>-7701.65</v>
          </cell>
          <cell r="T18">
            <v>7931.5275920000477</v>
          </cell>
          <cell r="U18">
            <v>1021.2578144710133</v>
          </cell>
          <cell r="V18">
            <v>-0.12274590171000455</v>
          </cell>
          <cell r="X18">
            <v>-3808.2680407891075</v>
          </cell>
        </row>
        <row r="19">
          <cell r="B19">
            <v>8052189</v>
          </cell>
          <cell r="C19" t="str">
            <v>Primary</v>
          </cell>
          <cell r="D19">
            <v>1683870.3060548468</v>
          </cell>
          <cell r="E19">
            <v>14365.751386097481</v>
          </cell>
          <cell r="F19">
            <v>1070.9014669636308</v>
          </cell>
          <cell r="G19">
            <v>1699306.9589079078</v>
          </cell>
          <cell r="H19">
            <v>1728534</v>
          </cell>
          <cell r="I19">
            <v>9324.6786269760014</v>
          </cell>
          <cell r="J19">
            <v>-14365.751386097481</v>
          </cell>
          <cell r="K19">
            <v>1723492.9272408786</v>
          </cell>
          <cell r="L19">
            <v>0</v>
          </cell>
          <cell r="M19">
            <v>1723492.9272408786</v>
          </cell>
          <cell r="N19">
            <v>39622.621186031727</v>
          </cell>
          <cell r="O19">
            <v>2.3530684663514188E-2</v>
          </cell>
          <cell r="P19">
            <v>-4999.4778599558049</v>
          </cell>
          <cell r="Q19">
            <v>-14365.751386097481</v>
          </cell>
          <cell r="R19">
            <v>9324.6786269760014</v>
          </cell>
          <cell r="S19">
            <v>-49663.12</v>
          </cell>
          <cell r="T19">
            <v>49663.12</v>
          </cell>
          <cell r="U19">
            <v>39622.569380922723</v>
          </cell>
          <cell r="V19">
            <v>-5.1805109003908001E-2</v>
          </cell>
          <cell r="X19">
            <v>-5041.07275912148</v>
          </cell>
        </row>
        <row r="20">
          <cell r="B20">
            <v>8052153</v>
          </cell>
          <cell r="C20" t="str">
            <v>Primary</v>
          </cell>
          <cell r="D20">
            <v>1579406.1802556012</v>
          </cell>
          <cell r="E20">
            <v>11617.823154858497</v>
          </cell>
          <cell r="F20">
            <v>866.0559079076329</v>
          </cell>
          <cell r="G20">
            <v>1591890.0593183674</v>
          </cell>
          <cell r="H20">
            <v>1575098.6155380001</v>
          </cell>
          <cell r="I20">
            <v>7541.0233932445144</v>
          </cell>
          <cell r="J20">
            <v>-11617.823154858497</v>
          </cell>
          <cell r="K20">
            <v>1571021.8157763861</v>
          </cell>
          <cell r="L20">
            <v>9957.3844619999436</v>
          </cell>
          <cell r="M20">
            <v>1580979.2002383859</v>
          </cell>
          <cell r="N20">
            <v>1573.0199827847537</v>
          </cell>
          <cell r="O20">
            <v>9.9595658320786491E-4</v>
          </cell>
          <cell r="P20">
            <v>-4306.9581828490191</v>
          </cell>
          <cell r="Q20">
            <v>-11617.823154858497</v>
          </cell>
          <cell r="R20">
            <v>7541.0233932445144</v>
          </cell>
          <cell r="S20">
            <v>0</v>
          </cell>
          <cell r="T20">
            <v>9957.3844619999436</v>
          </cell>
          <cell r="U20">
            <v>1573.6265175369408</v>
          </cell>
          <cell r="V20">
            <v>0.60653475218714448</v>
          </cell>
          <cell r="X20">
            <v>-4076.7997616139828</v>
          </cell>
        </row>
        <row r="21">
          <cell r="B21">
            <v>8054002</v>
          </cell>
          <cell r="C21" t="str">
            <v>Secondary</v>
          </cell>
          <cell r="D21">
            <v>6015904.6529061869</v>
          </cell>
          <cell r="E21">
            <v>56283.327194570709</v>
          </cell>
          <cell r="F21">
            <v>4195.6662090498139</v>
          </cell>
          <cell r="G21">
            <v>6076383.646309807</v>
          </cell>
          <cell r="H21">
            <v>5962343.994705</v>
          </cell>
          <cell r="I21">
            <v>36532.996015384982</v>
          </cell>
          <cell r="J21">
            <v>-56283.327194570709</v>
          </cell>
          <cell r="K21">
            <v>5942593.6635258142</v>
          </cell>
          <cell r="L21">
            <v>104974.40829500041</v>
          </cell>
          <cell r="M21">
            <v>6047568.0718208142</v>
          </cell>
          <cell r="N21">
            <v>31663.418914627284</v>
          </cell>
          <cell r="O21">
            <v>5.2632846997219601E-3</v>
          </cell>
          <cell r="P21">
            <v>0</v>
          </cell>
          <cell r="Q21">
            <v>-56283.327194570709</v>
          </cell>
          <cell r="R21">
            <v>36532.996015384982</v>
          </cell>
          <cell r="S21">
            <v>53560.53</v>
          </cell>
          <cell r="T21">
            <v>51413.87829500041</v>
          </cell>
          <cell r="U21">
            <v>31663.547115814683</v>
          </cell>
          <cell r="V21">
            <v>0.12820118739909958</v>
          </cell>
          <cell r="X21">
            <v>-19750.331179185727</v>
          </cell>
        </row>
        <row r="22">
          <cell r="B22">
            <v>8052341</v>
          </cell>
          <cell r="C22" t="str">
            <v>Primary</v>
          </cell>
          <cell r="D22">
            <v>1010266.6773066833</v>
          </cell>
          <cell r="E22">
            <v>7548.1066604918969</v>
          </cell>
          <cell r="F22">
            <v>562.67704196394152</v>
          </cell>
          <cell r="G22">
            <v>1018377.4610091391</v>
          </cell>
          <cell r="H22">
            <v>980587.25859799993</v>
          </cell>
          <cell r="I22">
            <v>4899.407414173832</v>
          </cell>
          <cell r="J22">
            <v>-7548.1066604918969</v>
          </cell>
          <cell r="K22">
            <v>977938.55935168185</v>
          </cell>
          <cell r="L22">
            <v>35732.74140200008</v>
          </cell>
          <cell r="M22">
            <v>1013671.3007536819</v>
          </cell>
          <cell r="N22">
            <v>3404.6234469986521</v>
          </cell>
          <cell r="O22">
            <v>3.3700244930132662E-3</v>
          </cell>
          <cell r="P22">
            <v>-2217.4031611229002</v>
          </cell>
          <cell r="Q22">
            <v>-7548.1066604918969</v>
          </cell>
          <cell r="R22">
            <v>4899.407414173832</v>
          </cell>
          <cell r="S22">
            <v>27462.65</v>
          </cell>
          <cell r="T22">
            <v>8270.0914020000782</v>
          </cell>
          <cell r="U22">
            <v>3403.988994559114</v>
          </cell>
          <cell r="V22">
            <v>-0.63445243953810859</v>
          </cell>
          <cell r="X22">
            <v>-2648.699246318065</v>
          </cell>
        </row>
        <row r="23">
          <cell r="B23">
            <v>8052342</v>
          </cell>
          <cell r="C23" t="str">
            <v>Primary</v>
          </cell>
          <cell r="D23">
            <v>1428496.0505169816</v>
          </cell>
          <cell r="E23">
            <v>11548.25535153599</v>
          </cell>
          <cell r="F23">
            <v>860.86994438722832</v>
          </cell>
          <cell r="G23">
            <v>1440905.1758129047</v>
          </cell>
          <cell r="H23">
            <v>1408369.9195000001</v>
          </cell>
          <cell r="I23">
            <v>7495.8675645424519</v>
          </cell>
          <cell r="J23">
            <v>-11548.25535153599</v>
          </cell>
          <cell r="K23">
            <v>1404317.5317130066</v>
          </cell>
          <cell r="L23">
            <v>31763.080499999938</v>
          </cell>
          <cell r="M23">
            <v>1436080.6122130065</v>
          </cell>
          <cell r="N23">
            <v>7584.5616960248444</v>
          </cell>
          <cell r="O23">
            <v>5.3094733396567275E-3</v>
          </cell>
          <cell r="P23">
            <v>-2979.2890972370224</v>
          </cell>
          <cell r="Q23">
            <v>-11548.25535153599</v>
          </cell>
          <cell r="R23">
            <v>7495.8675645424519</v>
          </cell>
          <cell r="S23">
            <v>17147.099999999999</v>
          </cell>
          <cell r="T23">
            <v>14615.98049999994</v>
          </cell>
          <cell r="U23">
            <v>7584.3036157693787</v>
          </cell>
          <cell r="V23">
            <v>-0.25808025546575664</v>
          </cell>
          <cell r="X23">
            <v>-4052.3877869935386</v>
          </cell>
        </row>
        <row r="24">
          <cell r="B24">
            <v>8053321</v>
          </cell>
          <cell r="C24" t="str">
            <v>Primary</v>
          </cell>
          <cell r="D24">
            <v>1489527.9417631552</v>
          </cell>
          <cell r="E24">
            <v>14330.967484436229</v>
          </cell>
          <cell r="F24">
            <v>1068.3084852034281</v>
          </cell>
          <cell r="G24">
            <v>1504927.2177327948</v>
          </cell>
          <cell r="H24">
            <v>1463133.2877669998</v>
          </cell>
          <cell r="I24">
            <v>9302.1007126249697</v>
          </cell>
          <cell r="J24">
            <v>-14330.967484436229</v>
          </cell>
          <cell r="K24">
            <v>1458104.4209951886</v>
          </cell>
          <cell r="L24">
            <v>38755.712228000091</v>
          </cell>
          <cell r="M24">
            <v>1496860.1332231888</v>
          </cell>
          <cell r="N24">
            <v>7332.1914600336459</v>
          </cell>
          <cell r="O24">
            <v>4.9224933983813193E-3</v>
          </cell>
          <cell r="P24">
            <v>-2516.2259887005639</v>
          </cell>
          <cell r="Q24">
            <v>-14330.967484436229</v>
          </cell>
          <cell r="R24">
            <v>9302.1007126249697</v>
          </cell>
          <cell r="S24">
            <v>23878.01</v>
          </cell>
          <cell r="T24">
            <v>14877.702228000093</v>
          </cell>
          <cell r="U24">
            <v>7332.6094674882679</v>
          </cell>
          <cell r="V24">
            <v>0.41800745462205668</v>
          </cell>
          <cell r="X24">
            <v>-5028.8667718112592</v>
          </cell>
        </row>
        <row r="25">
          <cell r="B25">
            <v>8053328</v>
          </cell>
          <cell r="C25" t="str">
            <v>Primary</v>
          </cell>
          <cell r="D25">
            <v>748252.9396969938</v>
          </cell>
          <cell r="E25">
            <v>5565.4242658004769</v>
          </cell>
          <cell r="F25">
            <v>414.87708163239949</v>
          </cell>
          <cell r="G25">
            <v>754233.24104442669</v>
          </cell>
          <cell r="H25">
            <v>722759.78096250002</v>
          </cell>
          <cell r="I25">
            <v>3612.4662961650374</v>
          </cell>
          <cell r="J25">
            <v>-5565.4242658004769</v>
          </cell>
          <cell r="K25">
            <v>720806.82299286453</v>
          </cell>
          <cell r="L25">
            <v>29417.219039999982</v>
          </cell>
          <cell r="M25">
            <v>750224.04203286453</v>
          </cell>
          <cell r="N25">
            <v>1971.1023358707316</v>
          </cell>
          <cell r="O25">
            <v>2.6342727589803157E-3</v>
          </cell>
          <cell r="P25">
            <v>-1754.4055944055945</v>
          </cell>
          <cell r="Q25">
            <v>-5565.4242658004769</v>
          </cell>
          <cell r="R25">
            <v>3612.4662961650374</v>
          </cell>
          <cell r="S25">
            <v>23738.19</v>
          </cell>
          <cell r="T25">
            <v>5679.0290399999831</v>
          </cell>
          <cell r="U25">
            <v>1971.6654759589492</v>
          </cell>
          <cell r="V25">
            <v>0.56314008821755124</v>
          </cell>
          <cell r="X25">
            <v>-1952.9579696354394</v>
          </cell>
        </row>
        <row r="26">
          <cell r="B26">
            <v>8053322</v>
          </cell>
          <cell r="C26" t="str">
            <v>Primary</v>
          </cell>
          <cell r="D26">
            <v>1010904.995336339</v>
          </cell>
          <cell r="E26">
            <v>8313.3524970394628</v>
          </cell>
          <cell r="F26">
            <v>619.7226406883965</v>
          </cell>
          <cell r="G26">
            <v>1019838.0704740669</v>
          </cell>
          <cell r="H26">
            <v>1002051.340311</v>
          </cell>
          <cell r="I26">
            <v>5396.1215298965244</v>
          </cell>
          <cell r="J26">
            <v>-8313.3524970394628</v>
          </cell>
          <cell r="K26">
            <v>999134.10934385704</v>
          </cell>
          <cell r="L26">
            <v>16929.659683999947</v>
          </cell>
          <cell r="M26">
            <v>1016063.769027857</v>
          </cell>
          <cell r="N26">
            <v>5158.7736915179994</v>
          </cell>
          <cell r="O26">
            <v>5.1031241464996619E-3</v>
          </cell>
          <cell r="P26">
            <v>-2306.7653575553995</v>
          </cell>
          <cell r="Q26">
            <v>-8313.3524970394628</v>
          </cell>
          <cell r="R26">
            <v>5396.1215298965244</v>
          </cell>
          <cell r="S26">
            <v>6546.41</v>
          </cell>
          <cell r="T26">
            <v>10383.249683999948</v>
          </cell>
          <cell r="U26">
            <v>5159.2533593016096</v>
          </cell>
          <cell r="V26">
            <v>0.47966778361023898</v>
          </cell>
          <cell r="X26">
            <v>-2917.2309671429384</v>
          </cell>
        </row>
        <row r="27">
          <cell r="B27">
            <v>8052211</v>
          </cell>
          <cell r="C27" t="str">
            <v>Primary</v>
          </cell>
          <cell r="D27">
            <v>1280737.5605477407</v>
          </cell>
          <cell r="E27">
            <v>10087.331481763365</v>
          </cell>
          <cell r="F27">
            <v>751.96471045872295</v>
          </cell>
          <cell r="G27">
            <v>1291576.8567399627</v>
          </cell>
          <cell r="H27">
            <v>1292301</v>
          </cell>
          <cell r="I27">
            <v>6547.5951617991286</v>
          </cell>
          <cell r="J27">
            <v>-10087.331481763365</v>
          </cell>
          <cell r="K27">
            <v>1288761.2636800357</v>
          </cell>
          <cell r="L27">
            <v>0</v>
          </cell>
          <cell r="M27">
            <v>1288761.2636800357</v>
          </cell>
          <cell r="N27">
            <v>8023.7031322950497</v>
          </cell>
          <cell r="O27">
            <v>6.2649081119035069E-3</v>
          </cell>
          <cell r="P27">
            <v>-3312.1170105031633</v>
          </cell>
          <cell r="Q27">
            <v>-10087.331481763365</v>
          </cell>
          <cell r="R27">
            <v>6547.5951617991286</v>
          </cell>
          <cell r="S27">
            <v>-14875.75</v>
          </cell>
          <cell r="T27">
            <v>14875.75</v>
          </cell>
          <cell r="U27">
            <v>8023.8966695325998</v>
          </cell>
          <cell r="V27">
            <v>0.19353723755011742</v>
          </cell>
          <cell r="X27">
            <v>-3539.7363199642368</v>
          </cell>
        </row>
        <row r="28">
          <cell r="B28">
            <v>8054000</v>
          </cell>
          <cell r="C28" t="str">
            <v>Secondary</v>
          </cell>
          <cell r="D28">
            <v>3760055.2710713847</v>
          </cell>
          <cell r="E28">
            <v>34172.788703801212</v>
          </cell>
          <cell r="F28">
            <v>2547.4260670106378</v>
          </cell>
          <cell r="G28">
            <v>3796775.4858421963</v>
          </cell>
          <cell r="H28">
            <v>3700008.3221827503</v>
          </cell>
          <cell r="I28">
            <v>22181.246485921878</v>
          </cell>
          <cell r="J28">
            <v>-34172.788703801212</v>
          </cell>
          <cell r="K28">
            <v>3688016.7799648712</v>
          </cell>
          <cell r="L28">
            <v>92628.677816000054</v>
          </cell>
          <cell r="M28">
            <v>3780645.4577808711</v>
          </cell>
          <cell r="N28">
            <v>20590.186709486414</v>
          </cell>
          <cell r="O28">
            <v>5.4760329902330072E-3</v>
          </cell>
          <cell r="P28">
            <v>0</v>
          </cell>
          <cell r="Q28">
            <v>-34172.788703801212</v>
          </cell>
          <cell r="R28">
            <v>22181.246485921878</v>
          </cell>
          <cell r="S28">
            <v>60046.91</v>
          </cell>
          <cell r="T28">
            <v>32581.767816000051</v>
          </cell>
          <cell r="U28">
            <v>20590.225598120716</v>
          </cell>
          <cell r="V28">
            <v>3.8888634302566061E-2</v>
          </cell>
          <cell r="X28">
            <v>-11991.542217879334</v>
          </cell>
        </row>
        <row r="29">
          <cell r="B29">
            <v>8053329</v>
          </cell>
          <cell r="C29" t="str">
            <v>Primary</v>
          </cell>
          <cell r="D29">
            <v>876540.80256154202</v>
          </cell>
          <cell r="E29">
            <v>6991.5642339118494</v>
          </cell>
          <cell r="F29">
            <v>521.18933380070166</v>
          </cell>
          <cell r="G29">
            <v>884053.55612925452</v>
          </cell>
          <cell r="H29">
            <v>832108.10862200009</v>
          </cell>
          <cell r="I29">
            <v>4538.160784557328</v>
          </cell>
          <cell r="J29">
            <v>-6991.5642339118494</v>
          </cell>
          <cell r="K29">
            <v>829654.70517264563</v>
          </cell>
          <cell r="L29">
            <v>51295.891377999927</v>
          </cell>
          <cell r="M29">
            <v>880950.59655064554</v>
          </cell>
          <cell r="N29">
            <v>4409.7939891035203</v>
          </cell>
          <cell r="O29">
            <v>5.0309055507931225E-3</v>
          </cell>
          <cell r="P29">
            <v>-2384.2372598162037</v>
          </cell>
          <cell r="Q29">
            <v>-6991.5642339118494</v>
          </cell>
          <cell r="R29">
            <v>4538.160784557328</v>
          </cell>
          <cell r="S29">
            <v>42049.17</v>
          </cell>
          <cell r="T29">
            <v>9246.7213779999292</v>
          </cell>
          <cell r="U29">
            <v>4409.0806688292041</v>
          </cell>
          <cell r="V29">
            <v>-0.71332027431617462</v>
          </cell>
          <cell r="X29">
            <v>-2453.4034493545214</v>
          </cell>
        </row>
        <row r="30">
          <cell r="B30">
            <v>8053323</v>
          </cell>
          <cell r="C30" t="str">
            <v>Primary</v>
          </cell>
          <cell r="D30">
            <v>652255.58542690007</v>
          </cell>
          <cell r="E30">
            <v>4452.3394126403819</v>
          </cell>
          <cell r="F30">
            <v>331.90166530591932</v>
          </cell>
          <cell r="G30">
            <v>657039.82650484645</v>
          </cell>
          <cell r="H30">
            <v>625794.87615999999</v>
          </cell>
          <cell r="I30">
            <v>2889.9730369320296</v>
          </cell>
          <cell r="J30">
            <v>-4452.3394126403819</v>
          </cell>
          <cell r="K30">
            <v>624232.50978429161</v>
          </cell>
          <cell r="L30">
            <v>29887.123840000015</v>
          </cell>
          <cell r="M30">
            <v>654119.63362429163</v>
          </cell>
          <cell r="N30">
            <v>1864.0481973915594</v>
          </cell>
          <cell r="O30">
            <v>2.8578493447036458E-3</v>
          </cell>
          <cell r="P30">
            <v>-1456.7375508694022</v>
          </cell>
          <cell r="Q30">
            <v>-4452.3394126403819</v>
          </cell>
          <cell r="R30">
            <v>2889.9730369320296</v>
          </cell>
          <cell r="S30">
            <v>25004.86</v>
          </cell>
          <cell r="T30">
            <v>4882.2638400000142</v>
          </cell>
          <cell r="U30">
            <v>1863.1599134222597</v>
          </cell>
          <cell r="V30">
            <v>-0.88828396929966402</v>
          </cell>
          <cell r="X30">
            <v>-1562.3663757083523</v>
          </cell>
        </row>
        <row r="31">
          <cell r="B31">
            <v>8053003</v>
          </cell>
          <cell r="C31" t="str">
            <v>Primary</v>
          </cell>
          <cell r="D31">
            <v>452954.15243472339</v>
          </cell>
          <cell r="E31">
            <v>3130.5511495127685</v>
          </cell>
          <cell r="F31">
            <v>233.36835841822472</v>
          </cell>
          <cell r="G31">
            <v>456318.07194265438</v>
          </cell>
          <cell r="H31">
            <v>392065.65156500001</v>
          </cell>
          <cell r="I31">
            <v>2032.0122915928334</v>
          </cell>
          <cell r="J31">
            <v>-3130.5511495127685</v>
          </cell>
          <cell r="K31">
            <v>390967.11270708009</v>
          </cell>
          <cell r="L31">
            <v>63957.348429999991</v>
          </cell>
          <cell r="M31">
            <v>454924.4611370801</v>
          </cell>
          <cell r="N31">
            <v>1970.3087023567059</v>
          </cell>
          <cell r="O31">
            <v>4.3499075828444976E-3</v>
          </cell>
          <cell r="P31">
            <v>-497.88375558867483</v>
          </cell>
          <cell r="Q31">
            <v>-3130.5511495127685</v>
          </cell>
          <cell r="R31">
            <v>2032.0122915928334</v>
          </cell>
          <cell r="S31">
            <v>60390.98</v>
          </cell>
          <cell r="T31">
            <v>3566.3684299999877</v>
          </cell>
          <cell r="U31">
            <v>1969.9458164913779</v>
          </cell>
          <cell r="V31">
            <v>-0.36288586532805311</v>
          </cell>
          <cell r="X31">
            <v>-1098.538857919935</v>
          </cell>
        </row>
        <row r="32">
          <cell r="B32">
            <v>8053324</v>
          </cell>
          <cell r="C32" t="str">
            <v>Primary</v>
          </cell>
          <cell r="D32">
            <v>1246635.0366287066</v>
          </cell>
          <cell r="E32">
            <v>10991.712924955942</v>
          </cell>
          <cell r="F32">
            <v>819.382236223988</v>
          </cell>
          <cell r="G32">
            <v>1258446.1317898864</v>
          </cell>
          <cell r="H32">
            <v>1241870.4213189997</v>
          </cell>
          <cell r="I32">
            <v>7134.6209349259479</v>
          </cell>
          <cell r="J32">
            <v>-10991.712924955942</v>
          </cell>
          <cell r="K32">
            <v>1238013.3293289698</v>
          </cell>
          <cell r="L32">
            <v>14952.578676000154</v>
          </cell>
          <cell r="M32">
            <v>1252965.9080049701</v>
          </cell>
          <cell r="N32">
            <v>6330.8713762634434</v>
          </cell>
          <cell r="O32">
            <v>5.0783679186364849E-3</v>
          </cell>
          <cell r="P32">
            <v>-3723.1782925559673</v>
          </cell>
          <cell r="Q32">
            <v>-10991.712924955942</v>
          </cell>
          <cell r="R32">
            <v>7134.6209349259479</v>
          </cell>
          <cell r="S32">
            <v>1042.06</v>
          </cell>
          <cell r="T32">
            <v>13910.518676000154</v>
          </cell>
          <cell r="U32">
            <v>6330.2483934141928</v>
          </cell>
          <cell r="V32">
            <v>-0.62298284925054759</v>
          </cell>
          <cell r="X32">
            <v>-3857.0919900299941</v>
          </cell>
        </row>
        <row r="33">
          <cell r="B33">
            <v>8053320</v>
          </cell>
          <cell r="C33" t="str">
            <v>Primary</v>
          </cell>
          <cell r="D33">
            <v>1315272.4385638032</v>
          </cell>
          <cell r="E33">
            <v>10817.793416649678</v>
          </cell>
          <cell r="F33">
            <v>806.41732742297518</v>
          </cell>
          <cell r="G33">
            <v>1326896.6493078757</v>
          </cell>
          <cell r="H33">
            <v>1297102.612155</v>
          </cell>
          <cell r="I33">
            <v>7021.7313631707902</v>
          </cell>
          <cell r="J33">
            <v>-10817.793416649678</v>
          </cell>
          <cell r="K33">
            <v>1293306.5501015212</v>
          </cell>
          <cell r="L33">
            <v>28976.589845000039</v>
          </cell>
          <cell r="M33">
            <v>1322283.1399465213</v>
          </cell>
          <cell r="N33">
            <v>7010.701382718049</v>
          </cell>
          <cell r="O33">
            <v>5.3302275461449677E-3</v>
          </cell>
          <cell r="P33">
            <v>-2679.0765990269429</v>
          </cell>
          <cell r="Q33">
            <v>-10817.793416649678</v>
          </cell>
          <cell r="R33">
            <v>7021.7313631707902</v>
          </cell>
          <cell r="S33">
            <v>15491.54</v>
          </cell>
          <cell r="T33">
            <v>13485.049845000038</v>
          </cell>
          <cell r="U33">
            <v>7009.9111924942072</v>
          </cell>
          <cell r="V33">
            <v>-0.79019022384181881</v>
          </cell>
          <cell r="X33">
            <v>-3796.0620534788877</v>
          </cell>
        </row>
        <row r="34">
          <cell r="B34">
            <v>8052156</v>
          </cell>
          <cell r="C34" t="str">
            <v>Primary</v>
          </cell>
          <cell r="D34">
            <v>1397087.5489584969</v>
          </cell>
          <cell r="E34">
            <v>10504.7383016984</v>
          </cell>
          <cell r="F34">
            <v>783.08049158115318</v>
          </cell>
          <cell r="G34">
            <v>1408375.3677517765</v>
          </cell>
          <cell r="H34">
            <v>1357967.2667319998</v>
          </cell>
          <cell r="I34">
            <v>6818.5301340115075</v>
          </cell>
          <cell r="J34">
            <v>-10504.7383016984</v>
          </cell>
          <cell r="K34">
            <v>1354281.058564313</v>
          </cell>
          <cell r="L34">
            <v>34222.213268000094</v>
          </cell>
          <cell r="M34">
            <v>1388503.2718323132</v>
          </cell>
          <cell r="N34">
            <v>-8584.2771261837333</v>
          </cell>
          <cell r="O34">
            <v>-6.1444088687091615E-3</v>
          </cell>
          <cell r="P34">
            <v>-3576.5164334294823</v>
          </cell>
          <cell r="Q34">
            <v>-10504.7383016984</v>
          </cell>
          <cell r="R34">
            <v>6818.5301340115075</v>
          </cell>
          <cell r="S34">
            <v>35543.26</v>
          </cell>
          <cell r="T34">
            <v>-1321.0467319999079</v>
          </cell>
          <cell r="U34">
            <v>-8583.7713331162831</v>
          </cell>
          <cell r="V34">
            <v>0.50579306745021313</v>
          </cell>
          <cell r="X34">
            <v>-3686.2081676868929</v>
          </cell>
        </row>
        <row r="35">
          <cell r="B35">
            <v>8054603</v>
          </cell>
          <cell r="C35" t="str">
            <v>Secondary</v>
          </cell>
          <cell r="D35">
            <v>6305466.7319076899</v>
          </cell>
          <cell r="E35">
            <v>63502.835078574077</v>
          </cell>
          <cell r="F35">
            <v>4733.8477058573408</v>
          </cell>
          <cell r="G35">
            <v>6373703.4146921206</v>
          </cell>
          <cell r="H35">
            <v>6196353.8069140008</v>
          </cell>
          <cell r="I35">
            <v>41219.112951001713</v>
          </cell>
          <cell r="J35">
            <v>-63502.835078574077</v>
          </cell>
          <cell r="K35">
            <v>6174070.0847864291</v>
          </cell>
          <cell r="L35">
            <v>164481.44058599908</v>
          </cell>
          <cell r="M35">
            <v>6338551.5253724279</v>
          </cell>
          <cell r="N35">
            <v>33084.793464737944</v>
          </cell>
          <cell r="O35">
            <v>5.2470015101845268E-3</v>
          </cell>
          <cell r="P35">
            <v>0</v>
          </cell>
          <cell r="Q35">
            <v>-63502.835078574077</v>
          </cell>
          <cell r="R35">
            <v>41219.112951001713</v>
          </cell>
          <cell r="S35">
            <v>109112.1</v>
          </cell>
          <cell r="T35">
            <v>55369.340585999074</v>
          </cell>
          <cell r="U35">
            <v>33085.61845842671</v>
          </cell>
          <cell r="V35">
            <v>0.82499368876597146</v>
          </cell>
          <cell r="X35">
            <v>-22283.722127572364</v>
          </cell>
        </row>
        <row r="36">
          <cell r="B36">
            <v>8052236</v>
          </cell>
          <cell r="C36" t="str">
            <v>Primary</v>
          </cell>
          <cell r="D36">
            <v>1554282.2400708676</v>
          </cell>
          <cell r="E36">
            <v>14261.399681113724</v>
          </cell>
          <cell r="F36">
            <v>1063.1225216830226</v>
          </cell>
          <cell r="G36">
            <v>1569606.7622736644</v>
          </cell>
          <cell r="H36">
            <v>1503730.8861300002</v>
          </cell>
          <cell r="I36">
            <v>9256.9448839229062</v>
          </cell>
          <cell r="J36">
            <v>-14261.399681113724</v>
          </cell>
          <cell r="K36">
            <v>1498726.4313328094</v>
          </cell>
          <cell r="L36">
            <v>63277.113869999841</v>
          </cell>
          <cell r="M36">
            <v>1562003.5452028092</v>
          </cell>
          <cell r="N36">
            <v>7721.3051319415681</v>
          </cell>
          <cell r="O36">
            <v>4.9677625677492874E-3</v>
          </cell>
          <cell r="P36">
            <v>-3255.8881900052802</v>
          </cell>
          <cell r="Q36">
            <v>-14261.399681113724</v>
          </cell>
          <cell r="R36">
            <v>9256.9448839229062</v>
          </cell>
          <cell r="S36">
            <v>47295.63</v>
          </cell>
          <cell r="T36">
            <v>15981.483869999844</v>
          </cell>
          <cell r="U36">
            <v>7721.1408828037438</v>
          </cell>
          <cell r="V36">
            <v>-0.1642491378242994</v>
          </cell>
          <cell r="X36">
            <v>-5004.4547971908178</v>
          </cell>
        </row>
        <row r="37">
          <cell r="B37">
            <v>8052000</v>
          </cell>
          <cell r="C37" t="str">
            <v>Primary</v>
          </cell>
          <cell r="D37">
            <v>668890.86914021568</v>
          </cell>
          <cell r="E37">
            <v>4278.4199043341168</v>
          </cell>
          <cell r="F37">
            <v>318.93675650490695</v>
          </cell>
          <cell r="G37">
            <v>673488.22580105474</v>
          </cell>
          <cell r="H37">
            <v>635597.6552584999</v>
          </cell>
          <cell r="I37">
            <v>2777.0834651768723</v>
          </cell>
          <cell r="J37">
            <v>-4278.4199043341168</v>
          </cell>
          <cell r="K37">
            <v>634096.31881934265</v>
          </cell>
          <cell r="L37">
            <v>38175.344739000058</v>
          </cell>
          <cell r="M37">
            <v>672271.66355834273</v>
          </cell>
          <cell r="N37">
            <v>3380.7944181270432</v>
          </cell>
          <cell r="O37">
            <v>5.0543288510914728E-3</v>
          </cell>
          <cell r="P37">
            <v>-1322.8573262032078</v>
          </cell>
          <cell r="Q37">
            <v>-4278.4199043341168</v>
          </cell>
          <cell r="R37">
            <v>2777.0834651768723</v>
          </cell>
          <cell r="S37">
            <v>31969.95</v>
          </cell>
          <cell r="T37">
            <v>6205.3947390000576</v>
          </cell>
          <cell r="U37">
            <v>3381.2009736396053</v>
          </cell>
          <cell r="V37">
            <v>0.40655551256213585</v>
          </cell>
          <cell r="X37">
            <v>-1501.3364391572445</v>
          </cell>
        </row>
        <row r="38">
          <cell r="B38">
            <v>8052237</v>
          </cell>
          <cell r="C38" t="str">
            <v>Primary</v>
          </cell>
          <cell r="D38">
            <v>1120320.5530394868</v>
          </cell>
          <cell r="E38">
            <v>10713.441711665919</v>
          </cell>
          <cell r="F38">
            <v>798.63838214236785</v>
          </cell>
          <cell r="G38">
            <v>1131832.633133295</v>
          </cell>
          <cell r="H38">
            <v>1065932.192602</v>
          </cell>
          <cell r="I38">
            <v>6953.997620117696</v>
          </cell>
          <cell r="J38">
            <v>-10713.441711665919</v>
          </cell>
          <cell r="K38">
            <v>1062172.7485104518</v>
          </cell>
          <cell r="L38">
            <v>63431.69364800008</v>
          </cell>
          <cell r="M38">
            <v>1125604.4421584518</v>
          </cell>
          <cell r="N38">
            <v>5283.8891189650167</v>
          </cell>
          <cell r="O38">
            <v>4.716408267820809E-3</v>
          </cell>
          <cell r="P38">
            <v>-2061.3688291548169</v>
          </cell>
          <cell r="Q38">
            <v>-10713.441711665919</v>
          </cell>
          <cell r="R38">
            <v>6953.997620117696</v>
          </cell>
          <cell r="S38">
            <v>52327.43</v>
          </cell>
          <cell r="T38">
            <v>11104.26364800008</v>
          </cell>
          <cell r="U38">
            <v>5283.4507272970404</v>
          </cell>
          <cell r="V38">
            <v>-0.43839166797624785</v>
          </cell>
          <cell r="X38">
            <v>-3759.4440915482228</v>
          </cell>
        </row>
        <row r="39">
          <cell r="B39">
            <v>8052215</v>
          </cell>
          <cell r="C39" t="str">
            <v>Primary</v>
          </cell>
          <cell r="D39">
            <v>1693841.7376929843</v>
          </cell>
          <cell r="E39">
            <v>13078.747024631122</v>
          </cell>
          <cell r="F39">
            <v>974.96114183613827</v>
          </cell>
          <cell r="G39">
            <v>1707895.4458594515</v>
          </cell>
          <cell r="H39">
            <v>1720897.74</v>
          </cell>
          <cell r="I39">
            <v>8489.2957959878368</v>
          </cell>
          <cell r="J39">
            <v>-13078.747024631122</v>
          </cell>
          <cell r="K39">
            <v>1716308.2887713567</v>
          </cell>
          <cell r="L39">
            <v>0</v>
          </cell>
          <cell r="M39">
            <v>1716308.2887713567</v>
          </cell>
          <cell r="N39">
            <v>22466.551078372402</v>
          </cell>
          <cell r="O39">
            <v>1.3263666007529066E-2</v>
          </cell>
          <cell r="P39">
            <v>-4438.84451996602</v>
          </cell>
          <cell r="Q39">
            <v>-13078.747024631122</v>
          </cell>
          <cell r="R39">
            <v>8489.2957959878368</v>
          </cell>
          <cell r="S39">
            <v>-31494.84</v>
          </cell>
          <cell r="T39">
            <v>31494.84</v>
          </cell>
          <cell r="U39">
            <v>22466.544251390696</v>
          </cell>
          <cell r="V39">
            <v>-6.826981705671642E-3</v>
          </cell>
          <cell r="X39">
            <v>-4589.4512286432855</v>
          </cell>
        </row>
      </sheetData>
      <sheetData sheetId="10">
        <row r="5">
          <cell r="B5">
            <v>8052310</v>
          </cell>
          <cell r="C5" t="str">
            <v>Primary</v>
          </cell>
          <cell r="D5">
            <v>1350010.8971428568</v>
          </cell>
          <cell r="E5">
            <v>10817.793416649678</v>
          </cell>
          <cell r="F5">
            <v>806.41732742297518</v>
          </cell>
          <cell r="G5">
            <v>1361635.1078869293</v>
          </cell>
          <cell r="H5">
            <v>1346522.676645</v>
          </cell>
          <cell r="I5">
            <v>7021.7313631707902</v>
          </cell>
          <cell r="J5">
            <v>-20258.776762089397</v>
          </cell>
          <cell r="K5">
            <v>1333285.6312460813</v>
          </cell>
          <cell r="L5">
            <v>13396.323355000024</v>
          </cell>
          <cell r="M5">
            <v>1346681.9546010813</v>
          </cell>
          <cell r="N5">
            <v>-3328.9425417755265</v>
          </cell>
          <cell r="O5">
            <v>-2.4658634599326948E-3</v>
          </cell>
          <cell r="P5">
            <v>-3487.4529914529849</v>
          </cell>
          <cell r="Q5">
            <v>-20258.776762089397</v>
          </cell>
          <cell r="R5">
            <v>7021.7313631707902</v>
          </cell>
          <cell r="S5">
            <v>0</v>
          </cell>
          <cell r="T5">
            <v>13396.323355000024</v>
          </cell>
          <cell r="U5">
            <v>-3328.175035371567</v>
          </cell>
          <cell r="V5">
            <v>0.76750640395948722</v>
          </cell>
          <cell r="X5">
            <v>-13237.045398918606</v>
          </cell>
        </row>
        <row r="6">
          <cell r="B6">
            <v>8052090</v>
          </cell>
          <cell r="C6" t="str">
            <v>Primary</v>
          </cell>
          <cell r="D6">
            <v>1292535.5997644819</v>
          </cell>
          <cell r="E6">
            <v>9809.0602684733421</v>
          </cell>
          <cell r="F6">
            <v>731.22085637710279</v>
          </cell>
          <cell r="G6">
            <v>1303075.8808893324</v>
          </cell>
          <cell r="H6">
            <v>1323331.7875000001</v>
          </cell>
          <cell r="I6">
            <v>6366.9718469908767</v>
          </cell>
          <cell r="J6">
            <v>-18369.694684595532</v>
          </cell>
          <cell r="K6">
            <v>1311329.0646623955</v>
          </cell>
          <cell r="L6">
            <v>0</v>
          </cell>
          <cell r="M6">
            <v>1311329.0646623955</v>
          </cell>
          <cell r="N6">
            <v>18793.464897913625</v>
          </cell>
          <cell r="O6">
            <v>1.4539997893549747E-2</v>
          </cell>
          <cell r="P6">
            <v>-2813.0441195168387</v>
          </cell>
          <cell r="Q6">
            <v>-18369.694684595532</v>
          </cell>
          <cell r="R6">
            <v>6366.9718469908767</v>
          </cell>
          <cell r="S6">
            <v>-33609.14</v>
          </cell>
          <cell r="T6">
            <v>33609.14</v>
          </cell>
          <cell r="U6">
            <v>18793.373042878506</v>
          </cell>
          <cell r="V6">
            <v>-9.1855035119806416E-2</v>
          </cell>
          <cell r="X6">
            <v>-12002.722837604655</v>
          </cell>
        </row>
        <row r="7">
          <cell r="B7">
            <v>8052238</v>
          </cell>
          <cell r="C7" t="str">
            <v>Primary</v>
          </cell>
          <cell r="D7">
            <v>1366558.1681999983</v>
          </cell>
          <cell r="E7">
            <v>12348.28508974481</v>
          </cell>
          <cell r="F7">
            <v>920.50852487188604</v>
          </cell>
          <cell r="G7">
            <v>1379826.9618146149</v>
          </cell>
          <cell r="H7">
            <v>1298509.2164149999</v>
          </cell>
          <cell r="I7">
            <v>8015.159594616176</v>
          </cell>
          <cell r="J7">
            <v>-23124.970258976642</v>
          </cell>
          <cell r="K7">
            <v>1283399.4057506395</v>
          </cell>
          <cell r="L7">
            <v>79047.783585000143</v>
          </cell>
          <cell r="M7">
            <v>1362447.1893356396</v>
          </cell>
          <cell r="N7">
            <v>-4110.9788643587381</v>
          </cell>
          <cell r="O7">
            <v>-3.0082721394681889E-3</v>
          </cell>
          <cell r="P7">
            <v>-2884.7402284182026</v>
          </cell>
          <cell r="Q7">
            <v>-23124.970258976642</v>
          </cell>
          <cell r="R7">
            <v>8015.159594616176</v>
          </cell>
          <cell r="S7">
            <v>65163.64</v>
          </cell>
          <cell r="T7">
            <v>13884.143585000144</v>
          </cell>
          <cell r="U7">
            <v>-4110.4073077785251</v>
          </cell>
          <cell r="V7">
            <v>0.57155658021292766</v>
          </cell>
          <cell r="X7">
            <v>-15109.810664360466</v>
          </cell>
        </row>
        <row r="8">
          <cell r="B8">
            <v>8054001</v>
          </cell>
          <cell r="C8" t="str">
            <v>Secondary</v>
          </cell>
          <cell r="D8">
            <v>6497685.676578491</v>
          </cell>
          <cell r="E8">
            <v>60411.725117072703</v>
          </cell>
          <cell r="F8">
            <v>4503.4195087272383</v>
          </cell>
          <cell r="G8">
            <v>6562600.8212042907</v>
          </cell>
          <cell r="H8">
            <v>6446718.1749999989</v>
          </cell>
          <cell r="I8">
            <v>39212.701575990832</v>
          </cell>
          <cell r="J8">
            <v>-113134.68521924525</v>
          </cell>
          <cell r="K8">
            <v>6372796.1913567446</v>
          </cell>
          <cell r="L8">
            <v>108122.54450000069</v>
          </cell>
          <cell r="M8">
            <v>6480918.7358567454</v>
          </cell>
          <cell r="N8">
            <v>-16766.940721745603</v>
          </cell>
          <cell r="O8">
            <v>-2.5804481097298367E-3</v>
          </cell>
          <cell r="P8">
            <v>0</v>
          </cell>
          <cell r="Q8">
            <v>-113134.68521924525</v>
          </cell>
          <cell r="R8">
            <v>39212.701575990832</v>
          </cell>
          <cell r="S8">
            <v>50968.32</v>
          </cell>
          <cell r="T8">
            <v>57154.224500000688</v>
          </cell>
          <cell r="U8">
            <v>-16767.759143253723</v>
          </cell>
          <cell r="V8">
            <v>-0.81842150812008185</v>
          </cell>
          <cell r="X8">
            <v>-73921.983643254411</v>
          </cell>
        </row>
        <row r="9">
          <cell r="B9">
            <v>8052151</v>
          </cell>
          <cell r="C9" t="str">
            <v>Primary</v>
          </cell>
          <cell r="D9">
            <v>1737717.7136580436</v>
          </cell>
          <cell r="E9">
            <v>15687.539649225095</v>
          </cell>
          <cell r="F9">
            <v>1169.4347738513261</v>
          </cell>
          <cell r="G9">
            <v>1754574.6880811201</v>
          </cell>
          <cell r="H9">
            <v>1645374.9291080001</v>
          </cell>
          <cell r="I9">
            <v>10182.6393723152</v>
          </cell>
          <cell r="J9">
            <v>-29378.483343094271</v>
          </cell>
          <cell r="K9">
            <v>1626179.085137221</v>
          </cell>
          <cell r="L9">
            <v>106902.67089199995</v>
          </cell>
          <cell r="M9">
            <v>1733081.756029221</v>
          </cell>
          <cell r="N9">
            <v>-4635.9576288226526</v>
          </cell>
          <cell r="O9">
            <v>-2.6678427643253792E-3</v>
          </cell>
          <cell r="P9">
            <v>-2708.5027460160345</v>
          </cell>
          <cell r="Q9">
            <v>-29378.483343094271</v>
          </cell>
          <cell r="R9">
            <v>10182.6393723152</v>
          </cell>
          <cell r="S9">
            <v>89634.73</v>
          </cell>
          <cell r="T9">
            <v>17267.940891999955</v>
          </cell>
          <cell r="U9">
            <v>-4636.4058247951507</v>
          </cell>
          <cell r="V9">
            <v>-0.44819597249806975</v>
          </cell>
          <cell r="X9">
            <v>-19195.843970779071</v>
          </cell>
        </row>
        <row r="10">
          <cell r="B10">
            <v>8052002</v>
          </cell>
          <cell r="C10" t="str">
            <v>Primary</v>
          </cell>
          <cell r="D10">
            <v>842747.67708950001</v>
          </cell>
          <cell r="E10">
            <v>5843.6954790905011</v>
          </cell>
          <cell r="F10">
            <v>435.6209357140192</v>
          </cell>
          <cell r="G10">
            <v>849026.99350430456</v>
          </cell>
          <cell r="H10">
            <v>802392.56020199996</v>
          </cell>
          <cell r="I10">
            <v>3793.0896109732889</v>
          </cell>
          <cell r="J10">
            <v>-10943.647897205848</v>
          </cell>
          <cell r="K10">
            <v>795242.00191576732</v>
          </cell>
          <cell r="L10">
            <v>43224.17104800004</v>
          </cell>
          <cell r="M10">
            <v>838466.17296376731</v>
          </cell>
          <cell r="N10">
            <v>-4281.5041257326957</v>
          </cell>
          <cell r="O10">
            <v>-5.0804104741281877E-3</v>
          </cell>
          <cell r="P10">
            <v>-1284.330828493541</v>
          </cell>
          <cell r="Q10">
            <v>-10943.647897205848</v>
          </cell>
          <cell r="R10">
            <v>3793.0896109732889</v>
          </cell>
          <cell r="S10">
            <v>39070.160000000003</v>
          </cell>
          <cell r="T10">
            <v>4154.0110480000367</v>
          </cell>
          <cell r="U10">
            <v>-4280.8780667260635</v>
          </cell>
          <cell r="V10">
            <v>0.62605900663220382</v>
          </cell>
          <cell r="X10">
            <v>-7150.5582862325591</v>
          </cell>
        </row>
        <row r="11">
          <cell r="B11">
            <v>8052187</v>
          </cell>
          <cell r="C11" t="str">
            <v>Primary</v>
          </cell>
          <cell r="D11">
            <v>1537137.6897388061</v>
          </cell>
          <cell r="E11">
            <v>14191.831877791217</v>
          </cell>
          <cell r="F11">
            <v>1057.936558162618</v>
          </cell>
          <cell r="G11">
            <v>1552387.45817476</v>
          </cell>
          <cell r="H11">
            <v>1487479.3405680002</v>
          </cell>
          <cell r="I11">
            <v>9211.7890552208446</v>
          </cell>
          <cell r="J11">
            <v>-26577.430607499915</v>
          </cell>
          <cell r="K11">
            <v>1470113.699015721</v>
          </cell>
          <cell r="L11">
            <v>62179.65943199984</v>
          </cell>
          <cell r="M11">
            <v>1532293.3584477208</v>
          </cell>
          <cell r="N11">
            <v>-4844.3312910853419</v>
          </cell>
          <cell r="O11">
            <v>-3.1515272336523747E-3</v>
          </cell>
          <cell r="P11">
            <v>-2517.0532378580247</v>
          </cell>
          <cell r="Q11">
            <v>-26577.430607499915</v>
          </cell>
          <cell r="R11">
            <v>9211.7890552208446</v>
          </cell>
          <cell r="S11">
            <v>47140.82</v>
          </cell>
          <cell r="T11">
            <v>15038.839431999841</v>
          </cell>
          <cell r="U11">
            <v>-4843.8553581372544</v>
          </cell>
          <cell r="V11">
            <v>0.47593294808757491</v>
          </cell>
          <cell r="X11">
            <v>-17365.64155227907</v>
          </cell>
        </row>
        <row r="12">
          <cell r="B12">
            <v>8052126</v>
          </cell>
          <cell r="C12" t="str">
            <v>Primary</v>
          </cell>
          <cell r="D12">
            <v>689400.8681365333</v>
          </cell>
          <cell r="E12">
            <v>4452.3394126403819</v>
          </cell>
          <cell r="F12">
            <v>331.90166530591932</v>
          </cell>
          <cell r="G12">
            <v>694185.10921447969</v>
          </cell>
          <cell r="H12">
            <v>623264.78361599997</v>
          </cell>
          <cell r="I12">
            <v>2889.9730369320296</v>
          </cell>
          <cell r="J12">
            <v>-8338.0174454901698</v>
          </cell>
          <cell r="K12">
            <v>617816.73920744192</v>
          </cell>
          <cell r="L12">
            <v>69643.216384000028</v>
          </cell>
          <cell r="M12">
            <v>687459.95559144195</v>
          </cell>
          <cell r="N12">
            <v>-1940.9125450913562</v>
          </cell>
          <cell r="O12">
            <v>-2.8153613301034682E-3</v>
          </cell>
          <cell r="P12">
            <v>-1265.1304935767403</v>
          </cell>
          <cell r="Q12">
            <v>-8338.0174454901698</v>
          </cell>
          <cell r="R12">
            <v>2889.9730369320296</v>
          </cell>
          <cell r="S12">
            <v>64870.91</v>
          </cell>
          <cell r="T12">
            <v>4772.306384000025</v>
          </cell>
          <cell r="U12">
            <v>-1940.8685181348555</v>
          </cell>
          <cell r="V12">
            <v>4.4026956500601955E-2</v>
          </cell>
          <cell r="X12">
            <v>-5448.0444085581403</v>
          </cell>
        </row>
        <row r="13">
          <cell r="B13">
            <v>8052364</v>
          </cell>
          <cell r="C13" t="str">
            <v>Primary</v>
          </cell>
          <cell r="D13">
            <v>1540355.1191646291</v>
          </cell>
          <cell r="E13">
            <v>11513.471449874738</v>
          </cell>
          <cell r="F13">
            <v>858.27696262702557</v>
          </cell>
          <cell r="G13">
            <v>1552726.8675771309</v>
          </cell>
          <cell r="H13">
            <v>1547601</v>
          </cell>
          <cell r="I13">
            <v>7473.2896501914202</v>
          </cell>
          <cell r="J13">
            <v>-21561.591987947235</v>
          </cell>
          <cell r="K13">
            <v>1533512.6976622441</v>
          </cell>
          <cell r="L13">
            <v>0</v>
          </cell>
          <cell r="M13">
            <v>1533512.6976622441</v>
          </cell>
          <cell r="N13">
            <v>-6842.4215023850556</v>
          </cell>
          <cell r="O13">
            <v>-4.4421065098909545E-3</v>
          </cell>
          <cell r="P13">
            <v>-4088.9789311917557</v>
          </cell>
          <cell r="Q13">
            <v>-21561.591987947235</v>
          </cell>
          <cell r="R13">
            <v>7473.2896501914202</v>
          </cell>
          <cell r="S13">
            <v>-11335.1</v>
          </cell>
          <cell r="T13">
            <v>11335.1</v>
          </cell>
          <cell r="U13">
            <v>-6842.1812689475682</v>
          </cell>
          <cell r="V13">
            <v>0.24023343748740444</v>
          </cell>
          <cell r="X13">
            <v>-14088.302337755815</v>
          </cell>
        </row>
        <row r="14">
          <cell r="B14">
            <v>8053006</v>
          </cell>
          <cell r="C14" t="str">
            <v>Primary</v>
          </cell>
          <cell r="D14">
            <v>489668.16457492555</v>
          </cell>
          <cell r="E14">
            <v>3130.5511495127685</v>
          </cell>
          <cell r="F14">
            <v>233.36835841822472</v>
          </cell>
          <cell r="G14">
            <v>493032.08408285654</v>
          </cell>
          <cell r="H14">
            <v>403152.02005000005</v>
          </cell>
          <cell r="I14">
            <v>2032.0122915928334</v>
          </cell>
          <cell r="J14">
            <v>-5862.668516360276</v>
          </cell>
          <cell r="K14">
            <v>399321.36382523261</v>
          </cell>
          <cell r="L14">
            <v>87644.979949999979</v>
          </cell>
          <cell r="M14">
            <v>486966.34377523256</v>
          </cell>
          <cell r="N14">
            <v>-2701.8207996929996</v>
          </cell>
          <cell r="O14">
            <v>-5.5176566400603443E-3</v>
          </cell>
          <cell r="P14">
            <v>-472.35903337169293</v>
          </cell>
          <cell r="Q14">
            <v>-5862.668516360276</v>
          </cell>
          <cell r="R14">
            <v>2032.0122915928334</v>
          </cell>
          <cell r="S14">
            <v>86042.89</v>
          </cell>
          <cell r="T14">
            <v>1602.0899499999796</v>
          </cell>
          <cell r="U14">
            <v>-2700.9253081391562</v>
          </cell>
          <cell r="V14">
            <v>0.89549155384338519</v>
          </cell>
          <cell r="X14">
            <v>-3830.6562247674428</v>
          </cell>
        </row>
        <row r="15">
          <cell r="B15">
            <v>8052001</v>
          </cell>
          <cell r="C15" t="str">
            <v>Primary</v>
          </cell>
          <cell r="D15">
            <v>483134.09168780106</v>
          </cell>
          <cell r="E15">
            <v>3234.9028544965277</v>
          </cell>
          <cell r="F15">
            <v>241.14730369883227</v>
          </cell>
          <cell r="G15">
            <v>486610.14184599643</v>
          </cell>
          <cell r="H15">
            <v>422808.15599200001</v>
          </cell>
          <cell r="I15">
            <v>2099.7460346459279</v>
          </cell>
          <cell r="J15">
            <v>-6058.0908002389515</v>
          </cell>
          <cell r="K15">
            <v>418849.81122640701</v>
          </cell>
          <cell r="L15">
            <v>63499.844007999985</v>
          </cell>
          <cell r="M15">
            <v>482349.65523440699</v>
          </cell>
          <cell r="N15">
            <v>-784.43645339406794</v>
          </cell>
          <cell r="O15">
            <v>-1.6236412765940082E-3</v>
          </cell>
          <cell r="P15">
            <v>-677.80885780885728</v>
          </cell>
          <cell r="Q15">
            <v>-6058.0908002389515</v>
          </cell>
          <cell r="R15">
            <v>2099.7460346459279</v>
          </cell>
          <cell r="S15">
            <v>59648</v>
          </cell>
          <cell r="T15">
            <v>3851.8440079999855</v>
          </cell>
          <cell r="U15">
            <v>-784.30961540189492</v>
          </cell>
          <cell r="V15">
            <v>0.12683799217302294</v>
          </cell>
          <cell r="X15">
            <v>-3958.3447655930236</v>
          </cell>
        </row>
        <row r="16">
          <cell r="B16">
            <v>8054133</v>
          </cell>
          <cell r="C16" t="str">
            <v>Secondary</v>
          </cell>
          <cell r="D16">
            <v>5434370.3860486066</v>
          </cell>
          <cell r="E16">
            <v>53949.288253154715</v>
          </cell>
          <cell r="F16">
            <v>4021.6742152351726</v>
          </cell>
          <cell r="G16">
            <v>5492341.348516996</v>
          </cell>
          <cell r="H16">
            <v>5248322.0899019996</v>
          </cell>
          <cell r="I16">
            <v>35017.992557047699</v>
          </cell>
          <cell r="J16">
            <v>-101032.30345590791</v>
          </cell>
          <cell r="K16">
            <v>5182307.7790031396</v>
          </cell>
          <cell r="L16">
            <v>232204.91009800075</v>
          </cell>
          <cell r="M16">
            <v>5414512.68910114</v>
          </cell>
          <cell r="N16">
            <v>-19857.696947466582</v>
          </cell>
          <cell r="O16">
            <v>-3.6540933975435824E-3</v>
          </cell>
          <cell r="P16">
            <v>0</v>
          </cell>
          <cell r="Q16">
            <v>-101032.30345590791</v>
          </cell>
          <cell r="R16">
            <v>35017.992557047699</v>
          </cell>
          <cell r="S16">
            <v>186047.83</v>
          </cell>
          <cell r="T16">
            <v>46157.080098000763</v>
          </cell>
          <cell r="U16">
            <v>-19857.230800859455</v>
          </cell>
          <cell r="V16">
            <v>0.46614660712657496</v>
          </cell>
          <cell r="X16">
            <v>-66014.310898860218</v>
          </cell>
        </row>
        <row r="17">
          <cell r="B17">
            <v>8053330</v>
          </cell>
          <cell r="C17" t="str">
            <v>Primary</v>
          </cell>
          <cell r="D17">
            <v>834014.09018253686</v>
          </cell>
          <cell r="E17">
            <v>7200.2676438793678</v>
          </cell>
          <cell r="F17">
            <v>536.74722436191587</v>
          </cell>
          <cell r="G17">
            <v>841751.10505077813</v>
          </cell>
          <cell r="H17">
            <v>768239.4552059999</v>
          </cell>
          <cell r="I17">
            <v>4673.6282706635157</v>
          </cell>
          <cell r="J17">
            <v>-13484.137587628635</v>
          </cell>
          <cell r="K17">
            <v>759428.94588903477</v>
          </cell>
          <cell r="L17">
            <v>72219.994294000062</v>
          </cell>
          <cell r="M17">
            <v>831648.94018303487</v>
          </cell>
          <cell r="N17">
            <v>-2365.1499995019985</v>
          </cell>
          <cell r="O17">
            <v>-2.8358633593160865E-3</v>
          </cell>
          <cell r="P17">
            <v>-1473.5593220338997</v>
          </cell>
          <cell r="Q17">
            <v>-13484.137587628635</v>
          </cell>
          <cell r="R17">
            <v>4673.6282706635157</v>
          </cell>
          <cell r="S17">
            <v>64300.59</v>
          </cell>
          <cell r="T17">
            <v>7919.4042940000654</v>
          </cell>
          <cell r="U17">
            <v>-2364.6643449989533</v>
          </cell>
          <cell r="V17">
            <v>0.48565450304522528</v>
          </cell>
          <cell r="X17">
            <v>-8810.5093169651191</v>
          </cell>
        </row>
        <row r="18">
          <cell r="B18">
            <v>8052127</v>
          </cell>
          <cell r="C18" t="str">
            <v>Primary</v>
          </cell>
          <cell r="D18">
            <v>1334781.4213988383</v>
          </cell>
          <cell r="E18">
            <v>10852.57731831093</v>
          </cell>
          <cell r="F18">
            <v>809.01030918317883</v>
          </cell>
          <cell r="G18">
            <v>1346443.0090263325</v>
          </cell>
          <cell r="H18">
            <v>1339381.1924080001</v>
          </cell>
          <cell r="I18">
            <v>7044.3092775218229</v>
          </cell>
          <cell r="J18">
            <v>-20323.91752338229</v>
          </cell>
          <cell r="K18">
            <v>1326101.5841621398</v>
          </cell>
          <cell r="L18">
            <v>229.87759200004803</v>
          </cell>
          <cell r="M18">
            <v>1326331.4617541397</v>
          </cell>
          <cell r="N18">
            <v>-8449.9596446985379</v>
          </cell>
          <cell r="O18">
            <v>-6.3305942899947324E-3</v>
          </cell>
          <cell r="P18">
            <v>-3102.0017367399269</v>
          </cell>
          <cell r="Q18">
            <v>-20323.91752338229</v>
          </cell>
          <cell r="R18">
            <v>7044.3092775218229</v>
          </cell>
          <cell r="S18">
            <v>-7701.65</v>
          </cell>
          <cell r="T18">
            <v>7931.5275920000477</v>
          </cell>
          <cell r="U18">
            <v>-8450.0823906003461</v>
          </cell>
          <cell r="V18">
            <v>-0.12274590180822997</v>
          </cell>
          <cell r="X18">
            <v>-13279.608245860467</v>
          </cell>
        </row>
        <row r="19">
          <cell r="B19">
            <v>8052189</v>
          </cell>
          <cell r="C19" t="str">
            <v>Primary</v>
          </cell>
          <cell r="D19">
            <v>1683870.3060548468</v>
          </cell>
          <cell r="E19">
            <v>14365.751386097481</v>
          </cell>
          <cell r="F19">
            <v>1070.9014669636308</v>
          </cell>
          <cell r="G19">
            <v>1699306.9589079078</v>
          </cell>
          <cell r="H19">
            <v>1728534</v>
          </cell>
          <cell r="I19">
            <v>9324.6786269760014</v>
          </cell>
          <cell r="J19">
            <v>-26903.134413964377</v>
          </cell>
          <cell r="K19">
            <v>1710955.5442130116</v>
          </cell>
          <cell r="L19">
            <v>0</v>
          </cell>
          <cell r="M19">
            <v>1710955.5442130116</v>
          </cell>
          <cell r="N19">
            <v>27085.238158164779</v>
          </cell>
          <cell r="O19">
            <v>1.6085109441488402E-2</v>
          </cell>
          <cell r="P19">
            <v>-4999.4778599558049</v>
          </cell>
          <cell r="Q19">
            <v>-26903.134413964377</v>
          </cell>
          <cell r="R19">
            <v>9324.6786269760014</v>
          </cell>
          <cell r="S19">
            <v>-49663.12</v>
          </cell>
          <cell r="T19">
            <v>49663.12</v>
          </cell>
          <cell r="U19">
            <v>27085.186353055822</v>
          </cell>
          <cell r="V19">
            <v>-5.1805108956614276E-2</v>
          </cell>
          <cell r="X19">
            <v>-17578.455786988376</v>
          </cell>
        </row>
        <row r="20">
          <cell r="B20">
            <v>8052153</v>
          </cell>
          <cell r="C20" t="str">
            <v>Primary</v>
          </cell>
          <cell r="D20">
            <v>1579406.1802556012</v>
          </cell>
          <cell r="E20">
            <v>11617.823154858497</v>
          </cell>
          <cell r="F20">
            <v>866.0559079076329</v>
          </cell>
          <cell r="G20">
            <v>1591890.0593183674</v>
          </cell>
          <cell r="H20">
            <v>1575098.6155380001</v>
          </cell>
          <cell r="I20">
            <v>7541.0233932445144</v>
          </cell>
          <cell r="J20">
            <v>-21757.014271825912</v>
          </cell>
          <cell r="K20">
            <v>1560882.6246594186</v>
          </cell>
          <cell r="L20">
            <v>9957.3844619999436</v>
          </cell>
          <cell r="M20">
            <v>1570840.0091214185</v>
          </cell>
          <cell r="N20">
            <v>-8566.1711341827177</v>
          </cell>
          <cell r="O20">
            <v>-5.4236657050413858E-3</v>
          </cell>
          <cell r="P20">
            <v>-4306.9581828490191</v>
          </cell>
          <cell r="Q20">
            <v>-21757.014271825912</v>
          </cell>
          <cell r="R20">
            <v>7541.0233932445144</v>
          </cell>
          <cell r="S20">
            <v>0</v>
          </cell>
          <cell r="T20">
            <v>9957.3844619999436</v>
          </cell>
          <cell r="U20">
            <v>-8565.5645994304723</v>
          </cell>
          <cell r="V20">
            <v>0.60653475224535214</v>
          </cell>
          <cell r="X20">
            <v>-14215.990878581397</v>
          </cell>
        </row>
        <row r="21">
          <cell r="B21">
            <v>8054002</v>
          </cell>
          <cell r="C21" t="str">
            <v>Secondary</v>
          </cell>
          <cell r="D21">
            <v>6015904.6529061869</v>
          </cell>
          <cell r="E21">
            <v>56283.327194570709</v>
          </cell>
          <cell r="F21">
            <v>4195.6662090498139</v>
          </cell>
          <cell r="G21">
            <v>6076383.646309807</v>
          </cell>
          <cell r="H21">
            <v>5962343.994705</v>
          </cell>
          <cell r="I21">
            <v>36532.996015384982</v>
          </cell>
          <cell r="J21">
            <v>-105403.32183710513</v>
          </cell>
          <cell r="K21">
            <v>5893473.6688832799</v>
          </cell>
          <cell r="L21">
            <v>104974.40829500041</v>
          </cell>
          <cell r="M21">
            <v>5998448.0771782799</v>
          </cell>
          <cell r="N21">
            <v>-17456.575727907009</v>
          </cell>
          <cell r="O21">
            <v>-2.901737433533628E-3</v>
          </cell>
          <cell r="P21">
            <v>0</v>
          </cell>
          <cell r="Q21">
            <v>-105403.32183710513</v>
          </cell>
          <cell r="R21">
            <v>36532.996015384982</v>
          </cell>
          <cell r="S21">
            <v>53560.53</v>
          </cell>
          <cell r="T21">
            <v>51413.87829500041</v>
          </cell>
          <cell r="U21">
            <v>-17456.447526719741</v>
          </cell>
          <cell r="V21">
            <v>0.12820118726813234</v>
          </cell>
          <cell r="X21">
            <v>-68870.325821720151</v>
          </cell>
        </row>
        <row r="22">
          <cell r="B22">
            <v>8052341</v>
          </cell>
          <cell r="C22" t="str">
            <v>Primary</v>
          </cell>
          <cell r="D22">
            <v>1010266.6773066833</v>
          </cell>
          <cell r="E22">
            <v>7548.1066604918969</v>
          </cell>
          <cell r="F22">
            <v>562.67704196394152</v>
          </cell>
          <cell r="G22">
            <v>1018377.4610091391</v>
          </cell>
          <cell r="H22">
            <v>980587.25859799993</v>
          </cell>
          <cell r="I22">
            <v>4899.407414173832</v>
          </cell>
          <cell r="J22">
            <v>-14135.545200557553</v>
          </cell>
          <cell r="K22">
            <v>971351.12081161619</v>
          </cell>
          <cell r="L22">
            <v>35732.74140200008</v>
          </cell>
          <cell r="M22">
            <v>1007083.8622136163</v>
          </cell>
          <cell r="N22">
            <v>-3182.815093067009</v>
          </cell>
          <cell r="O22">
            <v>-3.1504702318324732E-3</v>
          </cell>
          <cell r="P22">
            <v>-2217.4031611229002</v>
          </cell>
          <cell r="Q22">
            <v>-14135.545200557553</v>
          </cell>
          <cell r="R22">
            <v>4899.407414173832</v>
          </cell>
          <cell r="S22">
            <v>27462.65</v>
          </cell>
          <cell r="T22">
            <v>8270.0914020000782</v>
          </cell>
          <cell r="U22">
            <v>-3183.4495455065444</v>
          </cell>
          <cell r="V22">
            <v>-0.63445243953538011</v>
          </cell>
          <cell r="X22">
            <v>-9236.1377863837224</v>
          </cell>
        </row>
        <row r="23">
          <cell r="B23">
            <v>8052342</v>
          </cell>
          <cell r="C23" t="str">
            <v>Primary</v>
          </cell>
          <cell r="D23">
            <v>1428496.0505169816</v>
          </cell>
          <cell r="E23">
            <v>11548.25535153599</v>
          </cell>
          <cell r="F23">
            <v>860.86994438722832</v>
          </cell>
          <cell r="G23">
            <v>1440905.1758129047</v>
          </cell>
          <cell r="H23">
            <v>1408369.9195000001</v>
          </cell>
          <cell r="I23">
            <v>7495.8675645424519</v>
          </cell>
          <cell r="J23">
            <v>-21626.732749240127</v>
          </cell>
          <cell r="K23">
            <v>1394239.0543153023</v>
          </cell>
          <cell r="L23">
            <v>31763.080499999938</v>
          </cell>
          <cell r="M23">
            <v>1426002.1348153022</v>
          </cell>
          <cell r="N23">
            <v>-2493.9157016794197</v>
          </cell>
          <cell r="O23">
            <v>-1.7458331094278182E-3</v>
          </cell>
          <cell r="P23">
            <v>-2979.2890972370224</v>
          </cell>
          <cell r="Q23">
            <v>-21626.732749240127</v>
          </cell>
          <cell r="R23">
            <v>7495.8675645424519</v>
          </cell>
          <cell r="S23">
            <v>17147.099999999999</v>
          </cell>
          <cell r="T23">
            <v>14615.98049999994</v>
          </cell>
          <cell r="U23">
            <v>-2494.1737819347582</v>
          </cell>
          <cell r="V23">
            <v>-0.25808025533842738</v>
          </cell>
          <cell r="X23">
            <v>-14130.865184697675</v>
          </cell>
        </row>
        <row r="24">
          <cell r="B24">
            <v>8053321</v>
          </cell>
          <cell r="C24" t="str">
            <v>Primary</v>
          </cell>
          <cell r="D24">
            <v>1489527.9417631552</v>
          </cell>
          <cell r="E24">
            <v>14330.967484436229</v>
          </cell>
          <cell r="F24">
            <v>1068.3084852034281</v>
          </cell>
          <cell r="G24">
            <v>1504927.2177327948</v>
          </cell>
          <cell r="H24">
            <v>1463133.2877669998</v>
          </cell>
          <cell r="I24">
            <v>9302.1007126249697</v>
          </cell>
          <cell r="J24">
            <v>-26837.993652671485</v>
          </cell>
          <cell r="K24">
            <v>1445597.3948269533</v>
          </cell>
          <cell r="L24">
            <v>38755.712228000091</v>
          </cell>
          <cell r="M24">
            <v>1484353.1070549535</v>
          </cell>
          <cell r="N24">
            <v>-5174.834708201699</v>
          </cell>
          <cell r="O24">
            <v>-3.4741440983485305E-3</v>
          </cell>
          <cell r="P24">
            <v>-2516.2259887005639</v>
          </cell>
          <cell r="Q24">
            <v>-26837.993652671485</v>
          </cell>
          <cell r="R24">
            <v>9302.1007126249697</v>
          </cell>
          <cell r="S24">
            <v>23878.01</v>
          </cell>
          <cell r="T24">
            <v>14877.702228000093</v>
          </cell>
          <cell r="U24">
            <v>-5174.4167007469841</v>
          </cell>
          <cell r="V24">
            <v>0.41800745471482514</v>
          </cell>
          <cell r="X24">
            <v>-17535.892940046513</v>
          </cell>
        </row>
        <row r="25">
          <cell r="B25">
            <v>8053328</v>
          </cell>
          <cell r="C25" t="str">
            <v>Primary</v>
          </cell>
          <cell r="D25">
            <v>748252.9396969938</v>
          </cell>
          <cell r="E25">
            <v>5565.4242658004769</v>
          </cell>
          <cell r="F25">
            <v>414.87708163239949</v>
          </cell>
          <cell r="G25">
            <v>754233.24104442669</v>
          </cell>
          <cell r="H25">
            <v>722759.78096250002</v>
          </cell>
          <cell r="I25">
            <v>3612.4662961650374</v>
          </cell>
          <cell r="J25">
            <v>-10422.521806862713</v>
          </cell>
          <cell r="K25">
            <v>715949.72545180237</v>
          </cell>
          <cell r="L25">
            <v>29417.219039999982</v>
          </cell>
          <cell r="M25">
            <v>745366.94449180237</v>
          </cell>
          <cell r="N25">
            <v>-2885.9952051914297</v>
          </cell>
          <cell r="O25">
            <v>-3.8569781047036286E-3</v>
          </cell>
          <cell r="P25">
            <v>-1754.4055944055945</v>
          </cell>
          <cell r="Q25">
            <v>-10422.521806862713</v>
          </cell>
          <cell r="R25">
            <v>3612.4662961650374</v>
          </cell>
          <cell r="S25">
            <v>23738.19</v>
          </cell>
          <cell r="T25">
            <v>5679.0290399999831</v>
          </cell>
          <cell r="U25">
            <v>-2885.4320651032867</v>
          </cell>
          <cell r="V25">
            <v>0.56314008814297267</v>
          </cell>
          <cell r="X25">
            <v>-6810.0555106976753</v>
          </cell>
        </row>
        <row r="26">
          <cell r="B26">
            <v>8053322</v>
          </cell>
          <cell r="C26" t="str">
            <v>Primary</v>
          </cell>
          <cell r="D26">
            <v>1010904.995336339</v>
          </cell>
          <cell r="E26">
            <v>8313.3524970394628</v>
          </cell>
          <cell r="F26">
            <v>619.7226406883965</v>
          </cell>
          <cell r="G26">
            <v>1019838.0704740669</v>
          </cell>
          <cell r="H26">
            <v>1002051.340311</v>
          </cell>
          <cell r="I26">
            <v>5396.1215298965244</v>
          </cell>
          <cell r="J26">
            <v>-15568.641949001176</v>
          </cell>
          <cell r="K26">
            <v>991878.8198918954</v>
          </cell>
          <cell r="L26">
            <v>16929.659683999947</v>
          </cell>
          <cell r="M26">
            <v>1008808.4795758954</v>
          </cell>
          <cell r="N26">
            <v>-2096.515760443639</v>
          </cell>
          <cell r="O26">
            <v>-2.0738998917955742E-3</v>
          </cell>
          <cell r="P26">
            <v>-2306.7653575553995</v>
          </cell>
          <cell r="Q26">
            <v>-15568.641949001176</v>
          </cell>
          <cell r="R26">
            <v>5396.1215298965244</v>
          </cell>
          <cell r="S26">
            <v>6546.41</v>
          </cell>
          <cell r="T26">
            <v>10383.249683999948</v>
          </cell>
          <cell r="U26">
            <v>-2096.0360926601024</v>
          </cell>
          <cell r="V26">
            <v>0.47966778353656991</v>
          </cell>
          <cell r="X26">
            <v>-10172.520419104651</v>
          </cell>
        </row>
        <row r="27">
          <cell r="B27">
            <v>8052211</v>
          </cell>
          <cell r="C27" t="str">
            <v>Primary</v>
          </cell>
          <cell r="D27">
            <v>1280737.5605477407</v>
          </cell>
          <cell r="E27">
            <v>10087.331481763365</v>
          </cell>
          <cell r="F27">
            <v>751.96471045872295</v>
          </cell>
          <cell r="G27">
            <v>1291576.8567399627</v>
          </cell>
          <cell r="H27">
            <v>1292301</v>
          </cell>
          <cell r="I27">
            <v>6547.5951617991286</v>
          </cell>
          <cell r="J27">
            <v>-18890.820774938667</v>
          </cell>
          <cell r="K27">
            <v>1279957.7743868604</v>
          </cell>
          <cell r="L27">
            <v>0</v>
          </cell>
          <cell r="M27">
            <v>1279957.7743868604</v>
          </cell>
          <cell r="N27">
            <v>-779.78616088023409</v>
          </cell>
          <cell r="O27">
            <v>-6.088571030482922E-4</v>
          </cell>
          <cell r="P27">
            <v>-3312.1170105031633</v>
          </cell>
          <cell r="Q27">
            <v>-18890.820774938667</v>
          </cell>
          <cell r="R27">
            <v>6547.5951617991286</v>
          </cell>
          <cell r="S27">
            <v>-14875.75</v>
          </cell>
          <cell r="T27">
            <v>14875.75</v>
          </cell>
          <cell r="U27">
            <v>-779.59262364270216</v>
          </cell>
          <cell r="V27">
            <v>0.19353723753192753</v>
          </cell>
          <cell r="X27">
            <v>-12343.225613139539</v>
          </cell>
        </row>
        <row r="28">
          <cell r="B28">
            <v>8054000</v>
          </cell>
          <cell r="C28" t="str">
            <v>Secondary</v>
          </cell>
          <cell r="D28">
            <v>3760055.2710713847</v>
          </cell>
          <cell r="E28">
            <v>34172.788703801212</v>
          </cell>
          <cell r="F28">
            <v>2547.4260670106378</v>
          </cell>
          <cell r="G28">
            <v>3796775.4858421963</v>
          </cell>
          <cell r="H28">
            <v>3700008.3221827503</v>
          </cell>
          <cell r="I28">
            <v>22181.246485921878</v>
          </cell>
          <cell r="J28">
            <v>-63996.313390754993</v>
          </cell>
          <cell r="K28">
            <v>3658193.2552779173</v>
          </cell>
          <cell r="L28">
            <v>92628.677816000054</v>
          </cell>
          <cell r="M28">
            <v>3750821.9330939171</v>
          </cell>
          <cell r="N28">
            <v>-9233.3379774675705</v>
          </cell>
          <cell r="O28">
            <v>-2.4556388967220252E-3</v>
          </cell>
          <cell r="P28">
            <v>0</v>
          </cell>
          <cell r="Q28">
            <v>-63996.313390754993</v>
          </cell>
          <cell r="R28">
            <v>22181.246485921878</v>
          </cell>
          <cell r="S28">
            <v>60046.91</v>
          </cell>
          <cell r="T28">
            <v>32581.767816000051</v>
          </cell>
          <cell r="U28">
            <v>-9233.2990888330678</v>
          </cell>
          <cell r="V28">
            <v>3.8888634502654895E-2</v>
          </cell>
          <cell r="X28">
            <v>-41815.066904833118</v>
          </cell>
        </row>
        <row r="29">
          <cell r="B29">
            <v>8053329</v>
          </cell>
          <cell r="C29" t="str">
            <v>Primary</v>
          </cell>
          <cell r="D29">
            <v>876540.80256154202</v>
          </cell>
          <cell r="E29">
            <v>6991.5642339118494</v>
          </cell>
          <cell r="F29">
            <v>521.18933380070166</v>
          </cell>
          <cell r="G29">
            <v>884053.55612925452</v>
          </cell>
          <cell r="H29">
            <v>832108.10862200009</v>
          </cell>
          <cell r="I29">
            <v>4538.160784557328</v>
          </cell>
          <cell r="J29">
            <v>-13093.293019871282</v>
          </cell>
          <cell r="K29">
            <v>823552.9763866862</v>
          </cell>
          <cell r="L29">
            <v>51295.891377999927</v>
          </cell>
          <cell r="M29">
            <v>874848.86776468612</v>
          </cell>
          <cell r="N29">
            <v>-1691.9347968559014</v>
          </cell>
          <cell r="O29">
            <v>-1.9302407736314254E-3</v>
          </cell>
          <cell r="P29">
            <v>-2384.2372598162037</v>
          </cell>
          <cell r="Q29">
            <v>-13093.293019871282</v>
          </cell>
          <cell r="R29">
            <v>4538.160784557328</v>
          </cell>
          <cell r="S29">
            <v>42049.17</v>
          </cell>
          <cell r="T29">
            <v>9246.7213779999292</v>
          </cell>
          <cell r="U29">
            <v>-1692.6481171302294</v>
          </cell>
          <cell r="V29">
            <v>-0.71332027432799805</v>
          </cell>
          <cell r="X29">
            <v>-8555.1322353139549</v>
          </cell>
        </row>
        <row r="30">
          <cell r="B30">
            <v>8053323</v>
          </cell>
          <cell r="C30" t="str">
            <v>Primary</v>
          </cell>
          <cell r="D30">
            <v>652255.58542690007</v>
          </cell>
          <cell r="E30">
            <v>4452.3394126403819</v>
          </cell>
          <cell r="F30">
            <v>331.90166530591932</v>
          </cell>
          <cell r="G30">
            <v>657039.82650484645</v>
          </cell>
          <cell r="H30">
            <v>625794.87615999999</v>
          </cell>
          <cell r="I30">
            <v>2889.9730369320296</v>
          </cell>
          <cell r="J30">
            <v>-8338.0174454901698</v>
          </cell>
          <cell r="K30">
            <v>620346.83175144193</v>
          </cell>
          <cell r="L30">
            <v>29887.123840000015</v>
          </cell>
          <cell r="M30">
            <v>650233.95559144195</v>
          </cell>
          <cell r="N30">
            <v>-2021.6298354581231</v>
          </cell>
          <cell r="O30">
            <v>-3.0994442679014703E-3</v>
          </cell>
          <cell r="P30">
            <v>-1456.7375508694022</v>
          </cell>
          <cell r="Q30">
            <v>-8338.0174454901698</v>
          </cell>
          <cell r="R30">
            <v>2889.9730369320296</v>
          </cell>
          <cell r="S30">
            <v>25004.86</v>
          </cell>
          <cell r="T30">
            <v>4882.2638400000142</v>
          </cell>
          <cell r="U30">
            <v>-2022.5181194275283</v>
          </cell>
          <cell r="V30">
            <v>-0.88828396940516541</v>
          </cell>
          <cell r="X30">
            <v>-5448.0444085581403</v>
          </cell>
        </row>
        <row r="31">
          <cell r="B31">
            <v>8053003</v>
          </cell>
          <cell r="C31" t="str">
            <v>Primary</v>
          </cell>
          <cell r="D31">
            <v>452954.15243472339</v>
          </cell>
          <cell r="E31">
            <v>3130.5511495127685</v>
          </cell>
          <cell r="F31">
            <v>233.36835841822472</v>
          </cell>
          <cell r="G31">
            <v>456318.07194265438</v>
          </cell>
          <cell r="H31">
            <v>392065.65156500001</v>
          </cell>
          <cell r="I31">
            <v>2032.0122915928334</v>
          </cell>
          <cell r="J31">
            <v>-5862.668516360276</v>
          </cell>
          <cell r="K31">
            <v>388234.99534023256</v>
          </cell>
          <cell r="L31">
            <v>63957.348429999991</v>
          </cell>
          <cell r="M31">
            <v>452192.34377023258</v>
          </cell>
          <cell r="N31">
            <v>-761.80866449081805</v>
          </cell>
          <cell r="O31">
            <v>-1.6818670507731015E-3</v>
          </cell>
          <cell r="P31">
            <v>-497.88375558867483</v>
          </cell>
          <cell r="Q31">
            <v>-5862.668516360276</v>
          </cell>
          <cell r="R31">
            <v>2032.0122915928334</v>
          </cell>
          <cell r="S31">
            <v>60390.98</v>
          </cell>
          <cell r="T31">
            <v>3566.3684299999877</v>
          </cell>
          <cell r="U31">
            <v>-762.17155035612996</v>
          </cell>
          <cell r="V31">
            <v>-0.36288586531190958</v>
          </cell>
          <cell r="X31">
            <v>-3830.6562247674428</v>
          </cell>
        </row>
        <row r="32">
          <cell r="B32">
            <v>8053324</v>
          </cell>
          <cell r="C32" t="str">
            <v>Primary</v>
          </cell>
          <cell r="D32">
            <v>1246635.0366287066</v>
          </cell>
          <cell r="E32">
            <v>10991.712924955942</v>
          </cell>
          <cell r="F32">
            <v>819.382236223988</v>
          </cell>
          <cell r="G32">
            <v>1258446.1317898864</v>
          </cell>
          <cell r="H32">
            <v>1241870.4213189997</v>
          </cell>
          <cell r="I32">
            <v>7134.6209349259479</v>
          </cell>
          <cell r="J32">
            <v>-20584.480568553856</v>
          </cell>
          <cell r="K32">
            <v>1228420.5616853719</v>
          </cell>
          <cell r="L32">
            <v>14952.578676000154</v>
          </cell>
          <cell r="M32">
            <v>1243373.1403613721</v>
          </cell>
          <cell r="N32">
            <v>-3261.8962673344649</v>
          </cell>
          <cell r="O32">
            <v>-2.6165607186491874E-3</v>
          </cell>
          <cell r="P32">
            <v>-3723.1782925559673</v>
          </cell>
          <cell r="Q32">
            <v>-20584.480568553856</v>
          </cell>
          <cell r="R32">
            <v>7134.6209349259479</v>
          </cell>
          <cell r="S32">
            <v>1042.06</v>
          </cell>
          <cell r="T32">
            <v>13910.518676000154</v>
          </cell>
          <cell r="U32">
            <v>-3262.5192501837209</v>
          </cell>
          <cell r="V32">
            <v>-0.62298284925600456</v>
          </cell>
          <cell r="X32">
            <v>-13449.859633627908</v>
          </cell>
        </row>
        <row r="33">
          <cell r="B33">
            <v>8053320</v>
          </cell>
          <cell r="C33" t="str">
            <v>Primary</v>
          </cell>
          <cell r="D33">
            <v>1315272.4385638032</v>
          </cell>
          <cell r="E33">
            <v>10817.793416649678</v>
          </cell>
          <cell r="F33">
            <v>806.41732742297518</v>
          </cell>
          <cell r="G33">
            <v>1326896.6493078757</v>
          </cell>
          <cell r="H33">
            <v>1297102.612155</v>
          </cell>
          <cell r="I33">
            <v>7021.7313631707902</v>
          </cell>
          <cell r="J33">
            <v>-20258.776762089397</v>
          </cell>
          <cell r="K33">
            <v>1283865.5667560813</v>
          </cell>
          <cell r="L33">
            <v>28976.589845000039</v>
          </cell>
          <cell r="M33">
            <v>1312842.1566010814</v>
          </cell>
          <cell r="N33">
            <v>-2430.2819627218414</v>
          </cell>
          <cell r="O33">
            <v>-1.8477403551279156E-3</v>
          </cell>
          <cell r="P33">
            <v>-2679.0765990269429</v>
          </cell>
          <cell r="Q33">
            <v>-20258.776762089397</v>
          </cell>
          <cell r="R33">
            <v>7021.7313631707902</v>
          </cell>
          <cell r="S33">
            <v>15491.54</v>
          </cell>
          <cell r="T33">
            <v>13485.049845000038</v>
          </cell>
          <cell r="U33">
            <v>-2431.0721529455113</v>
          </cell>
          <cell r="V33">
            <v>-0.79019022366992431</v>
          </cell>
          <cell r="X33">
            <v>-13237.045398918606</v>
          </cell>
        </row>
        <row r="34">
          <cell r="B34">
            <v>8052156</v>
          </cell>
          <cell r="C34" t="str">
            <v>Primary</v>
          </cell>
          <cell r="D34">
            <v>1397087.5489584969</v>
          </cell>
          <cell r="E34">
            <v>10504.7383016984</v>
          </cell>
          <cell r="F34">
            <v>783.08049158115318</v>
          </cell>
          <cell r="G34">
            <v>1408375.3677517765</v>
          </cell>
          <cell r="H34">
            <v>1357967.2667319998</v>
          </cell>
          <cell r="I34">
            <v>6818.5301340115075</v>
          </cell>
          <cell r="J34">
            <v>-19672.509910453369</v>
          </cell>
          <cell r="K34">
            <v>1345113.286955558</v>
          </cell>
          <cell r="L34">
            <v>34222.213268000094</v>
          </cell>
          <cell r="M34">
            <v>1379335.5002235582</v>
          </cell>
          <cell r="N34">
            <v>-17752.048734938726</v>
          </cell>
          <cell r="O34">
            <v>-1.2706468358530969E-2</v>
          </cell>
          <cell r="P34">
            <v>-3576.5164334294823</v>
          </cell>
          <cell r="Q34">
            <v>-19672.509910453369</v>
          </cell>
          <cell r="R34">
            <v>6818.5301340115075</v>
          </cell>
          <cell r="S34">
            <v>35543.26</v>
          </cell>
          <cell r="T34">
            <v>-1321.0467319999079</v>
          </cell>
          <cell r="U34">
            <v>-17751.542941871252</v>
          </cell>
          <cell r="V34">
            <v>0.50579306747385999</v>
          </cell>
          <cell r="X34">
            <v>-12853.979776441862</v>
          </cell>
        </row>
        <row r="35">
          <cell r="B35">
            <v>8054603</v>
          </cell>
          <cell r="C35" t="str">
            <v>Secondary</v>
          </cell>
          <cell r="D35">
            <v>6305466.7319076899</v>
          </cell>
          <cell r="E35">
            <v>63502.835078574077</v>
          </cell>
          <cell r="F35">
            <v>4733.8477058573408</v>
          </cell>
          <cell r="G35">
            <v>6373703.4146921206</v>
          </cell>
          <cell r="H35">
            <v>6196353.8069140008</v>
          </cell>
          <cell r="I35">
            <v>41219.112951001713</v>
          </cell>
          <cell r="J35">
            <v>-118923.4911471478</v>
          </cell>
          <cell r="K35">
            <v>6118649.4287178554</v>
          </cell>
          <cell r="L35">
            <v>164481.44058599908</v>
          </cell>
          <cell r="M35">
            <v>6283130.8693038542</v>
          </cell>
          <cell r="N35">
            <v>-22335.862603835762</v>
          </cell>
          <cell r="O35">
            <v>-3.5423012369265408E-3</v>
          </cell>
          <cell r="P35">
            <v>0</v>
          </cell>
          <cell r="Q35">
            <v>-118923.4911471478</v>
          </cell>
          <cell r="R35">
            <v>41219.112951001713</v>
          </cell>
          <cell r="S35">
            <v>109112.1</v>
          </cell>
          <cell r="T35">
            <v>55369.340585999074</v>
          </cell>
          <cell r="U35">
            <v>-22335.037610147003</v>
          </cell>
          <cell r="V35">
            <v>0.8249936887586955</v>
          </cell>
          <cell r="X35">
            <v>-77704.378196146077</v>
          </cell>
        </row>
        <row r="36">
          <cell r="B36">
            <v>8052236</v>
          </cell>
          <cell r="C36" t="str">
            <v>Primary</v>
          </cell>
          <cell r="D36">
            <v>1554282.2400708676</v>
          </cell>
          <cell r="E36">
            <v>14261.399681113724</v>
          </cell>
          <cell r="F36">
            <v>1063.1225216830226</v>
          </cell>
          <cell r="G36">
            <v>1569606.7622736644</v>
          </cell>
          <cell r="H36">
            <v>1503730.8861300002</v>
          </cell>
          <cell r="I36">
            <v>9256.9448839229062</v>
          </cell>
          <cell r="J36">
            <v>-26707.7121300857</v>
          </cell>
          <cell r="K36">
            <v>1486280.1188838372</v>
          </cell>
          <cell r="L36">
            <v>63277.113869999841</v>
          </cell>
          <cell r="M36">
            <v>1549557.232753837</v>
          </cell>
          <cell r="N36">
            <v>-4725.0073170305695</v>
          </cell>
          <cell r="O36">
            <v>-3.0399931204355348E-3</v>
          </cell>
          <cell r="P36">
            <v>-3255.8881900052802</v>
          </cell>
          <cell r="Q36">
            <v>-26707.7121300857</v>
          </cell>
          <cell r="R36">
            <v>9256.9448839229062</v>
          </cell>
          <cell r="S36">
            <v>47295.63</v>
          </cell>
          <cell r="T36">
            <v>15981.483869999844</v>
          </cell>
          <cell r="U36">
            <v>-4725.1715661682319</v>
          </cell>
          <cell r="V36">
            <v>-0.16424913766240934</v>
          </cell>
          <cell r="X36">
            <v>-17450.767246162795</v>
          </cell>
        </row>
        <row r="37">
          <cell r="B37">
            <v>8052000</v>
          </cell>
          <cell r="C37" t="str">
            <v>Primary</v>
          </cell>
          <cell r="D37">
            <v>668890.86914021568</v>
          </cell>
          <cell r="E37">
            <v>4278.4199043341168</v>
          </cell>
          <cell r="F37">
            <v>318.93675650490695</v>
          </cell>
          <cell r="G37">
            <v>673488.22580105474</v>
          </cell>
          <cell r="H37">
            <v>635597.6552584999</v>
          </cell>
          <cell r="I37">
            <v>2777.0834651768723</v>
          </cell>
          <cell r="J37">
            <v>-8012.3136390257105</v>
          </cell>
          <cell r="K37">
            <v>630362.4250846511</v>
          </cell>
          <cell r="L37">
            <v>38175.344739000058</v>
          </cell>
          <cell r="M37">
            <v>668537.76982365118</v>
          </cell>
          <cell r="N37">
            <v>-353.09931656450499</v>
          </cell>
          <cell r="O37">
            <v>-5.2788778088475724E-4</v>
          </cell>
          <cell r="P37">
            <v>-1322.8573262032078</v>
          </cell>
          <cell r="Q37">
            <v>-8012.3136390257105</v>
          </cell>
          <cell r="R37">
            <v>2777.0834651768723</v>
          </cell>
          <cell r="S37">
            <v>31969.95</v>
          </cell>
          <cell r="T37">
            <v>6205.3947390000576</v>
          </cell>
          <cell r="U37">
            <v>-352.69276105198696</v>
          </cell>
          <cell r="V37">
            <v>0.40655551251802535</v>
          </cell>
          <cell r="X37">
            <v>-5235.2301738488386</v>
          </cell>
        </row>
        <row r="38">
          <cell r="B38">
            <v>8052237</v>
          </cell>
          <cell r="C38" t="str">
            <v>Primary</v>
          </cell>
          <cell r="D38">
            <v>1120320.5530394868</v>
          </cell>
          <cell r="E38">
            <v>10713.441711665919</v>
          </cell>
          <cell r="F38">
            <v>798.63838214236785</v>
          </cell>
          <cell r="G38">
            <v>1131832.633133295</v>
          </cell>
          <cell r="H38">
            <v>1065932.192602</v>
          </cell>
          <cell r="I38">
            <v>6953.997620117696</v>
          </cell>
          <cell r="J38">
            <v>-20063.35447821072</v>
          </cell>
          <cell r="K38">
            <v>1052822.8357439069</v>
          </cell>
          <cell r="L38">
            <v>63431.69364800008</v>
          </cell>
          <cell r="M38">
            <v>1116254.5293919069</v>
          </cell>
          <cell r="N38">
            <v>-4066.0236475798301</v>
          </cell>
          <cell r="O38">
            <v>-3.6293395105075066E-3</v>
          </cell>
          <cell r="P38">
            <v>-2061.3688291548169</v>
          </cell>
          <cell r="Q38">
            <v>-20063.35447821072</v>
          </cell>
          <cell r="R38">
            <v>6953.997620117696</v>
          </cell>
          <cell r="S38">
            <v>52327.43</v>
          </cell>
          <cell r="T38">
            <v>11104.26364800008</v>
          </cell>
          <cell r="U38">
            <v>-4066.4620392477609</v>
          </cell>
          <cell r="V38">
            <v>-0.43839166793077311</v>
          </cell>
          <cell r="X38">
            <v>-13109.356858093024</v>
          </cell>
        </row>
        <row r="39">
          <cell r="B39">
            <v>8052215</v>
          </cell>
          <cell r="C39" t="str">
            <v>Primary</v>
          </cell>
          <cell r="D39">
            <v>1693841.7376929843</v>
          </cell>
          <cell r="E39">
            <v>13078.747024631122</v>
          </cell>
          <cell r="F39">
            <v>974.96114183613827</v>
          </cell>
          <cell r="G39">
            <v>1707895.4458594515</v>
          </cell>
          <cell r="H39">
            <v>1720897.74</v>
          </cell>
          <cell r="I39">
            <v>8489.2957959878368</v>
          </cell>
          <cell r="J39">
            <v>-24492.926246127376</v>
          </cell>
          <cell r="K39">
            <v>1704894.1095498605</v>
          </cell>
          <cell r="L39">
            <v>0</v>
          </cell>
          <cell r="M39">
            <v>1704894.1095498605</v>
          </cell>
          <cell r="N39">
            <v>11052.371856876183</v>
          </cell>
          <cell r="O39">
            <v>6.5250321862593465E-3</v>
          </cell>
          <cell r="P39">
            <v>-4438.84451996602</v>
          </cell>
          <cell r="Q39">
            <v>-24492.926246127376</v>
          </cell>
          <cell r="R39">
            <v>8489.2957959878368</v>
          </cell>
          <cell r="S39">
            <v>-31494.84</v>
          </cell>
          <cell r="T39">
            <v>31494.84</v>
          </cell>
          <cell r="U39">
            <v>11052.365029894441</v>
          </cell>
          <cell r="V39">
            <v>-6.82698174205143E-3</v>
          </cell>
          <cell r="X39">
            <v>-16003.630450139539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I1" t="str">
            <v>APT</v>
          </cell>
        </row>
        <row r="2">
          <cell r="B2">
            <v>8052000</v>
          </cell>
          <cell r="C2" t="str">
            <v>Ward Jackson</v>
          </cell>
          <cell r="D2">
            <v>48284.292406417124</v>
          </cell>
          <cell r="E2">
            <v>49607.149732620332</v>
          </cell>
          <cell r="F2">
            <v>-1322.8573262032078</v>
          </cell>
          <cell r="I2">
            <v>8052000</v>
          </cell>
          <cell r="J2" t="str">
            <v>Ward Jackson Primary School</v>
          </cell>
          <cell r="K2">
            <v>48284.292406417124</v>
          </cell>
          <cell r="L2">
            <v>0</v>
          </cell>
          <cell r="M2">
            <v>48284.292406417124</v>
          </cell>
        </row>
        <row r="3">
          <cell r="B3">
            <v>8052001</v>
          </cell>
          <cell r="C3" t="str">
            <v>Hart</v>
          </cell>
          <cell r="D3">
            <v>24740.023310023309</v>
          </cell>
          <cell r="E3">
            <v>25417.832167832166</v>
          </cell>
          <cell r="F3">
            <v>-677.80885780885728</v>
          </cell>
          <cell r="I3">
            <v>8052001</v>
          </cell>
          <cell r="J3" t="str">
            <v>Hart Primary School</v>
          </cell>
          <cell r="K3">
            <v>24740.023310023309</v>
          </cell>
          <cell r="L3">
            <v>0</v>
          </cell>
          <cell r="M3">
            <v>24740.023310023309</v>
          </cell>
        </row>
        <row r="4">
          <cell r="B4">
            <v>8052090</v>
          </cell>
          <cell r="C4" t="str">
            <v>Brougham</v>
          </cell>
          <cell r="D4">
            <v>102676.11036236484</v>
          </cell>
          <cell r="E4">
            <v>105489.15448188168</v>
          </cell>
          <cell r="F4">
            <v>-2813.0441195168387</v>
          </cell>
          <cell r="I4">
            <v>8052126</v>
          </cell>
          <cell r="J4" t="str">
            <v>Golden Flatts Primary School</v>
          </cell>
          <cell r="K4">
            <v>42595.080459770164</v>
          </cell>
          <cell r="L4">
            <v>0</v>
          </cell>
          <cell r="M4">
            <v>42595.080459770164</v>
          </cell>
        </row>
        <row r="5">
          <cell r="B5">
            <v>8052126</v>
          </cell>
          <cell r="C5" t="str">
            <v>Golden Flatts</v>
          </cell>
          <cell r="D5">
            <v>46177.263015551085</v>
          </cell>
          <cell r="E5">
            <v>47442.393509127825</v>
          </cell>
          <cell r="F5">
            <v>-1265.1304935767403</v>
          </cell>
          <cell r="I5">
            <v>8052153</v>
          </cell>
          <cell r="J5" t="str">
            <v>Lynnfield Primary School</v>
          </cell>
          <cell r="K5">
            <v>154893.15571961066</v>
          </cell>
          <cell r="L5">
            <v>0</v>
          </cell>
          <cell r="M5">
            <v>154893.15571961066</v>
          </cell>
        </row>
        <row r="6">
          <cell r="B6">
            <v>8052127</v>
          </cell>
          <cell r="C6" t="str">
            <v>Jesmond Gardens</v>
          </cell>
          <cell r="D6">
            <v>113223.06339100737</v>
          </cell>
          <cell r="E6">
            <v>116325.06512774729</v>
          </cell>
          <cell r="F6">
            <v>-3102.0017367399269</v>
          </cell>
          <cell r="I6">
            <v>8052187</v>
          </cell>
          <cell r="J6" t="str">
            <v>Fens Primary School</v>
          </cell>
          <cell r="K6">
            <v>91872.443181818278</v>
          </cell>
          <cell r="L6">
            <v>0</v>
          </cell>
          <cell r="M6">
            <v>91872.443181818278</v>
          </cell>
        </row>
        <row r="7">
          <cell r="B7">
            <v>8052153</v>
          </cell>
          <cell r="C7" t="str">
            <v>Lynnfield</v>
          </cell>
          <cell r="D7">
            <v>157203.97367398889</v>
          </cell>
          <cell r="E7">
            <v>161510.93185683791</v>
          </cell>
          <cell r="F7">
            <v>-4306.9581828490191</v>
          </cell>
          <cell r="I7">
            <v>8052189</v>
          </cell>
          <cell r="J7" t="str">
            <v>Kingsley Primary School</v>
          </cell>
          <cell r="K7">
            <v>177696.94918835865</v>
          </cell>
          <cell r="L7">
            <v>0</v>
          </cell>
          <cell r="M7">
            <v>177696.94918835865</v>
          </cell>
        </row>
        <row r="8">
          <cell r="B8">
            <v>8052187</v>
          </cell>
          <cell r="C8" t="str">
            <v>Fens</v>
          </cell>
          <cell r="D8">
            <v>91872.443181818278</v>
          </cell>
          <cell r="E8">
            <v>94389.496419676303</v>
          </cell>
          <cell r="F8">
            <v>-2517.0532378580247</v>
          </cell>
          <cell r="I8">
            <v>8052211</v>
          </cell>
          <cell r="J8" t="str">
            <v>St Helen's Primary School</v>
          </cell>
          <cell r="K8">
            <v>120892.27088336559</v>
          </cell>
          <cell r="L8">
            <v>0</v>
          </cell>
          <cell r="M8">
            <v>120892.27088336559</v>
          </cell>
        </row>
        <row r="9">
          <cell r="B9">
            <v>8052189</v>
          </cell>
          <cell r="C9" t="str">
            <v>Kingsley</v>
          </cell>
          <cell r="D9">
            <v>182480.9418883874</v>
          </cell>
          <cell r="E9">
            <v>187480.41974834321</v>
          </cell>
          <cell r="F9">
            <v>-4999.4778599558049</v>
          </cell>
          <cell r="I9">
            <v>8052236</v>
          </cell>
          <cell r="J9" t="str">
            <v>Throston Primary School</v>
          </cell>
          <cell r="K9">
            <v>114118.34515238636</v>
          </cell>
          <cell r="L9">
            <v>0</v>
          </cell>
          <cell r="M9">
            <v>114118.34515238636</v>
          </cell>
        </row>
        <row r="10">
          <cell r="B10">
            <v>8052211</v>
          </cell>
          <cell r="C10" t="str">
            <v>St Helens</v>
          </cell>
          <cell r="D10">
            <v>120892.27088336559</v>
          </cell>
          <cell r="E10">
            <v>124204.38789386876</v>
          </cell>
          <cell r="F10">
            <v>-3312.1170105031633</v>
          </cell>
          <cell r="I10">
            <v>8052238</v>
          </cell>
          <cell r="J10" t="str">
            <v>Clavering Primary School</v>
          </cell>
          <cell r="K10">
            <v>99293.587911002833</v>
          </cell>
          <cell r="L10">
            <v>0</v>
          </cell>
          <cell r="M10">
            <v>99293.587911002833</v>
          </cell>
        </row>
        <row r="11">
          <cell r="B11">
            <v>8052215</v>
          </cell>
          <cell r="C11" t="str">
            <v>West View</v>
          </cell>
          <cell r="D11">
            <v>162017.82497875957</v>
          </cell>
          <cell r="E11">
            <v>166456.66949872559</v>
          </cell>
          <cell r="F11">
            <v>-4438.84451996602</v>
          </cell>
          <cell r="I11">
            <v>8052310</v>
          </cell>
          <cell r="J11" t="str">
            <v>Barnard Grove Primary School</v>
          </cell>
          <cell r="K11">
            <v>126127.77777777766</v>
          </cell>
          <cell r="L11">
            <v>0</v>
          </cell>
          <cell r="M11">
            <v>126127.77777777766</v>
          </cell>
        </row>
        <row r="12">
          <cell r="B12">
            <v>8052236</v>
          </cell>
          <cell r="C12" t="str">
            <v>Throston</v>
          </cell>
          <cell r="D12">
            <v>118839.91893519304</v>
          </cell>
          <cell r="E12">
            <v>122095.80712519832</v>
          </cell>
          <cell r="F12">
            <v>-3255.8881900052802</v>
          </cell>
          <cell r="I12">
            <v>8052341</v>
          </cell>
          <cell r="J12" t="str">
            <v>Rift House Primary School</v>
          </cell>
          <cell r="K12">
            <v>79761.807973578645</v>
          </cell>
          <cell r="L12">
            <v>0</v>
          </cell>
          <cell r="M12">
            <v>79761.807973578645</v>
          </cell>
        </row>
        <row r="13">
          <cell r="B13">
            <v>8052237</v>
          </cell>
          <cell r="C13" t="str">
            <v>West Park</v>
          </cell>
          <cell r="D13">
            <v>75239.962264150934</v>
          </cell>
          <cell r="E13">
            <v>77301.331093305751</v>
          </cell>
          <cell r="F13">
            <v>-2061.3688291548169</v>
          </cell>
          <cell r="I13">
            <v>8052342</v>
          </cell>
          <cell r="J13" t="str">
            <v>Rossmere Primary School</v>
          </cell>
          <cell r="K13">
            <v>107553.51169827403</v>
          </cell>
          <cell r="L13">
            <v>0</v>
          </cell>
          <cell r="M13">
            <v>107553.51169827403</v>
          </cell>
        </row>
        <row r="14">
          <cell r="B14">
            <v>8052238</v>
          </cell>
          <cell r="C14" t="str">
            <v>Clavering</v>
          </cell>
          <cell r="D14">
            <v>105293.01833726445</v>
          </cell>
          <cell r="E14">
            <v>108177.75856568266</v>
          </cell>
          <cell r="F14">
            <v>-2884.7402284182026</v>
          </cell>
          <cell r="I14">
            <v>8052364</v>
          </cell>
          <cell r="J14" t="str">
            <v>Grange Primary School</v>
          </cell>
          <cell r="K14">
            <v>148040.29969760054</v>
          </cell>
          <cell r="L14">
            <v>0</v>
          </cell>
          <cell r="M14">
            <v>148040.29969760054</v>
          </cell>
        </row>
        <row r="15">
          <cell r="B15">
            <v>8052310</v>
          </cell>
          <cell r="C15" t="str">
            <v>Barnard Grove</v>
          </cell>
          <cell r="D15">
            <v>127292.03418803409</v>
          </cell>
          <cell r="E15">
            <v>130779.48717948707</v>
          </cell>
          <cell r="F15">
            <v>-3487.4529914529849</v>
          </cell>
          <cell r="I15">
            <v>8053003</v>
          </cell>
          <cell r="J15" t="str">
            <v>St Peter's Elwick Church of England Voluntary Aided Primary School</v>
          </cell>
          <cell r="K15">
            <v>18172.757078986608</v>
          </cell>
          <cell r="L15">
            <v>0</v>
          </cell>
          <cell r="M15">
            <v>18172.757078986608</v>
          </cell>
        </row>
        <row r="16">
          <cell r="B16">
            <v>8052341</v>
          </cell>
          <cell r="C16" t="str">
            <v>Rift House</v>
          </cell>
          <cell r="D16">
            <v>80935.215380986061</v>
          </cell>
          <cell r="E16">
            <v>83152.618542108961</v>
          </cell>
          <cell r="F16">
            <v>-2217.4031611229002</v>
          </cell>
          <cell r="I16">
            <v>8053006</v>
          </cell>
          <cell r="J16" t="str">
            <v>Greatham CofE Primary School</v>
          </cell>
          <cell r="K16">
            <v>15818.066743383211</v>
          </cell>
          <cell r="L16">
            <v>0</v>
          </cell>
          <cell r="M16">
            <v>15818.066743383211</v>
          </cell>
        </row>
        <row r="17">
          <cell r="B17">
            <v>8052342</v>
          </cell>
          <cell r="C17" t="str">
            <v>Rossmere</v>
          </cell>
          <cell r="D17">
            <v>108744.05204915121</v>
          </cell>
          <cell r="E17">
            <v>111723.34114638824</v>
          </cell>
          <cell r="F17">
            <v>-2979.2890972370224</v>
          </cell>
          <cell r="I17">
            <v>8053320</v>
          </cell>
          <cell r="J17" t="str">
            <v>St Aidan's CofE Memorial Primary School</v>
          </cell>
          <cell r="K17">
            <v>91664.339103476916</v>
          </cell>
          <cell r="L17">
            <v>0</v>
          </cell>
          <cell r="M17">
            <v>91664.339103476916</v>
          </cell>
        </row>
        <row r="18">
          <cell r="B18">
            <v>8052364</v>
          </cell>
          <cell r="C18" t="str">
            <v>Grange</v>
          </cell>
          <cell r="D18">
            <v>149247.73098849881</v>
          </cell>
          <cell r="E18">
            <v>153336.70991969056</v>
          </cell>
          <cell r="F18">
            <v>-4088.9789311917557</v>
          </cell>
          <cell r="I18">
            <v>8053321</v>
          </cell>
          <cell r="J18" t="str">
            <v>Sacred Heart RC Primary School</v>
          </cell>
          <cell r="K18">
            <v>85895.016949152443</v>
          </cell>
          <cell r="L18">
            <v>0</v>
          </cell>
          <cell r="M18">
            <v>85895.016949152443</v>
          </cell>
        </row>
        <row r="19">
          <cell r="B19">
            <v>8053003</v>
          </cell>
          <cell r="C19" t="str">
            <v>St Peters Elwick</v>
          </cell>
          <cell r="D19">
            <v>18172.757078986608</v>
          </cell>
          <cell r="E19">
            <v>18670.640834575282</v>
          </cell>
          <cell r="F19">
            <v>-497.88375558867483</v>
          </cell>
          <cell r="I19">
            <v>8053322</v>
          </cell>
          <cell r="J19" t="str">
            <v>St Cuthbert's RC Primary School</v>
          </cell>
          <cell r="K19">
            <v>84196.935550771857</v>
          </cell>
          <cell r="L19">
            <v>0</v>
          </cell>
          <cell r="M19">
            <v>84196.935550771857</v>
          </cell>
        </row>
        <row r="20">
          <cell r="B20">
            <v>8053006</v>
          </cell>
          <cell r="C20" t="str">
            <v>Greatham</v>
          </cell>
          <cell r="D20">
            <v>17241.104718066752</v>
          </cell>
          <cell r="E20">
            <v>17713.463751438445</v>
          </cell>
          <cell r="F20">
            <v>-472.35903337169293</v>
          </cell>
          <cell r="I20">
            <v>8053323</v>
          </cell>
          <cell r="J20" t="str">
            <v>St Joseph's RC Primary School</v>
          </cell>
          <cell r="K20">
            <v>53170.920606733293</v>
          </cell>
          <cell r="L20">
            <v>0</v>
          </cell>
          <cell r="M20">
            <v>53170.920606733293</v>
          </cell>
        </row>
        <row r="21">
          <cell r="B21">
            <v>8053320</v>
          </cell>
          <cell r="C21" t="str">
            <v>St Aidans</v>
          </cell>
          <cell r="D21">
            <v>97786.295864483182</v>
          </cell>
          <cell r="E21">
            <v>100465.37246351012</v>
          </cell>
          <cell r="F21">
            <v>-2679.0765990269429</v>
          </cell>
          <cell r="I21">
            <v>8053324</v>
          </cell>
          <cell r="J21" t="str">
            <v>St Teresa's RC Primary School</v>
          </cell>
          <cell r="K21">
            <v>133521.36061946914</v>
          </cell>
          <cell r="L21">
            <v>0</v>
          </cell>
          <cell r="M21">
            <v>133521.36061946914</v>
          </cell>
        </row>
        <row r="22">
          <cell r="B22">
            <v>8053321</v>
          </cell>
          <cell r="C22" t="str">
            <v>Sacred Heart</v>
          </cell>
          <cell r="D22">
            <v>91842.248587570488</v>
          </cell>
          <cell r="E22">
            <v>94358.474576271052</v>
          </cell>
          <cell r="F22">
            <v>-2516.2259887005639</v>
          </cell>
          <cell r="I22">
            <v>8053328</v>
          </cell>
          <cell r="J22" t="str">
            <v>St Bega's RC Primary School</v>
          </cell>
          <cell r="K22">
            <v>61748.811188811153</v>
          </cell>
          <cell r="L22">
            <v>0</v>
          </cell>
          <cell r="M22">
            <v>61748.811188811153</v>
          </cell>
        </row>
        <row r="23">
          <cell r="B23">
            <v>8053322</v>
          </cell>
          <cell r="C23" t="str">
            <v>St Cuthberts</v>
          </cell>
          <cell r="D23">
            <v>84196.935550771857</v>
          </cell>
          <cell r="E23">
            <v>86503.700908327257</v>
          </cell>
          <cell r="F23">
            <v>-2306.7653575553995</v>
          </cell>
          <cell r="I23">
            <v>8053329</v>
          </cell>
          <cell r="J23" t="str">
            <v>St John Vianney RC Primary School</v>
          </cell>
          <cell r="K23">
            <v>84622.063492063433</v>
          </cell>
          <cell r="L23">
            <v>0</v>
          </cell>
          <cell r="M23">
            <v>84622.063492063433</v>
          </cell>
        </row>
        <row r="24">
          <cell r="B24">
            <v>8053323</v>
          </cell>
          <cell r="C24" t="str">
            <v>St Josephs</v>
          </cell>
          <cell r="D24">
            <v>53170.920606733293</v>
          </cell>
          <cell r="E24">
            <v>54627.658157602695</v>
          </cell>
          <cell r="F24">
            <v>-1456.7375508694022</v>
          </cell>
          <cell r="I24">
            <v>8053330</v>
          </cell>
          <cell r="J24" t="str">
            <v>Holy Trinity Church of England (Aided) Primary School</v>
          </cell>
          <cell r="K24">
            <v>53784.915254237319</v>
          </cell>
          <cell r="L24">
            <v>0</v>
          </cell>
          <cell r="M24">
            <v>53784.915254237319</v>
          </cell>
        </row>
        <row r="25">
          <cell r="B25">
            <v>8053324</v>
          </cell>
          <cell r="C25" t="str">
            <v>St Teresas</v>
          </cell>
          <cell r="D25">
            <v>135896.00767829266</v>
          </cell>
          <cell r="E25">
            <v>139619.18597084863</v>
          </cell>
          <cell r="F25">
            <v>-3723.1782925559673</v>
          </cell>
          <cell r="I25">
            <v>8054000</v>
          </cell>
          <cell r="J25" t="str">
            <v>St Hild's Church of England Voluntary Aided School</v>
          </cell>
          <cell r="K25">
            <v>0</v>
          </cell>
          <cell r="L25">
            <v>225585.64731209146</v>
          </cell>
          <cell r="M25">
            <v>225585.64731209146</v>
          </cell>
        </row>
        <row r="26">
          <cell r="B26">
            <v>8053328</v>
          </cell>
          <cell r="C26" t="str">
            <v>St Begas</v>
          </cell>
          <cell r="D26">
            <v>64035.80419580415</v>
          </cell>
          <cell r="E26">
            <v>65790.209790209745</v>
          </cell>
          <cell r="F26">
            <v>-1754.4055944055945</v>
          </cell>
          <cell r="I26">
            <v>8054133</v>
          </cell>
          <cell r="J26" t="str">
            <v>High Tunstall College of Science</v>
          </cell>
          <cell r="K26">
            <v>0</v>
          </cell>
          <cell r="L26">
            <v>269140.76031029999</v>
          </cell>
          <cell r="M26">
            <v>269140.76031029999</v>
          </cell>
        </row>
        <row r="27">
          <cell r="B27">
            <v>8053329</v>
          </cell>
          <cell r="C27" t="str">
            <v>St John Vianney</v>
          </cell>
          <cell r="D27">
            <v>87024.659983291538</v>
          </cell>
          <cell r="E27">
            <v>89408.897243107742</v>
          </cell>
          <cell r="F27">
            <v>-2384.2372598162037</v>
          </cell>
          <cell r="I27">
            <v>8052002</v>
          </cell>
          <cell r="J27" t="str">
            <v>Eskdale Academy</v>
          </cell>
          <cell r="K27">
            <v>46878.075240014165</v>
          </cell>
          <cell r="L27">
            <v>0</v>
          </cell>
          <cell r="M27">
            <v>46878.075240014165</v>
          </cell>
        </row>
        <row r="28">
          <cell r="B28">
            <v>8053330</v>
          </cell>
          <cell r="C28" t="str">
            <v>Holy Trinity</v>
          </cell>
          <cell r="D28">
            <v>53784.915254237319</v>
          </cell>
          <cell r="E28">
            <v>55258.474576271219</v>
          </cell>
          <cell r="F28">
            <v>-1473.5593220338997</v>
          </cell>
          <cell r="I28">
            <v>8052090</v>
          </cell>
          <cell r="J28" t="str">
            <v>Brougham Primary School</v>
          </cell>
          <cell r="K28">
            <v>96721.482263191283</v>
          </cell>
          <cell r="L28">
            <v>0</v>
          </cell>
          <cell r="M28">
            <v>96721.482263191283</v>
          </cell>
        </row>
        <row r="29">
          <cell r="B29">
            <v>8052002</v>
          </cell>
          <cell r="C29" t="str">
            <v>Owton Manor</v>
          </cell>
          <cell r="D29">
            <v>46878.075240014165</v>
          </cell>
          <cell r="E29">
            <v>48162.406068507706</v>
          </cell>
          <cell r="F29">
            <v>-1284.330828493541</v>
          </cell>
          <cell r="I29">
            <v>8052127</v>
          </cell>
          <cell r="J29" t="str">
            <v>Jesmond Gardens Primary School</v>
          </cell>
          <cell r="K29">
            <v>112010.75517877348</v>
          </cell>
          <cell r="L29">
            <v>0</v>
          </cell>
          <cell r="M29">
            <v>112010.75517877348</v>
          </cell>
        </row>
        <row r="30">
          <cell r="B30">
            <v>8052151</v>
          </cell>
          <cell r="C30" t="str">
            <v>Eldon Grove</v>
          </cell>
          <cell r="D30">
            <v>98860.350229585136</v>
          </cell>
          <cell r="E30">
            <v>101568.85297560117</v>
          </cell>
          <cell r="F30">
            <v>-2708.5027460160345</v>
          </cell>
          <cell r="I30">
            <v>8052151</v>
          </cell>
          <cell r="J30" t="str">
            <v>Eldon Grove Academy</v>
          </cell>
          <cell r="K30">
            <v>96370.450166561815</v>
          </cell>
          <cell r="L30">
            <v>0</v>
          </cell>
          <cell r="M30">
            <v>96370.450166561815</v>
          </cell>
        </row>
        <row r="31">
          <cell r="B31">
            <v>8052156</v>
          </cell>
          <cell r="C31" t="str">
            <v>Stranton</v>
          </cell>
          <cell r="D31">
            <v>130542.84982017595</v>
          </cell>
          <cell r="E31">
            <v>134119.36625360543</v>
          </cell>
          <cell r="F31">
            <v>-3576.5164334294823</v>
          </cell>
          <cell r="I31">
            <v>8052156</v>
          </cell>
          <cell r="J31" t="str">
            <v>Stranton Primary School</v>
          </cell>
          <cell r="K31">
            <v>126845.94687177302</v>
          </cell>
          <cell r="L31">
            <v>0</v>
          </cell>
          <cell r="M31">
            <v>126845.94687177302</v>
          </cell>
        </row>
        <row r="32">
          <cell r="I32">
            <v>8052215</v>
          </cell>
          <cell r="J32" t="str">
            <v>West View Primary School</v>
          </cell>
          <cell r="K32">
            <v>156032.27980742004</v>
          </cell>
          <cell r="L32">
            <v>0</v>
          </cell>
          <cell r="M32">
            <v>156032.27980742004</v>
          </cell>
        </row>
        <row r="33">
          <cell r="I33">
            <v>8052237</v>
          </cell>
          <cell r="J33" t="str">
            <v>West Park Primary School</v>
          </cell>
          <cell r="K33">
            <v>74025.132075471702</v>
          </cell>
          <cell r="L33">
            <v>0</v>
          </cell>
          <cell r="M33">
            <v>74025.132075471702</v>
          </cell>
        </row>
        <row r="34">
          <cell r="I34">
            <v>8054001</v>
          </cell>
          <cell r="J34" t="str">
            <v>Dyke House Sports and Technology College</v>
          </cell>
          <cell r="K34">
            <v>0</v>
          </cell>
          <cell r="L34">
            <v>347389.81831565063</v>
          </cell>
          <cell r="M34">
            <v>347389.81831565063</v>
          </cell>
        </row>
        <row r="35">
          <cell r="I35">
            <v>8054002</v>
          </cell>
          <cell r="J35" t="str">
            <v>Manor Community Academy</v>
          </cell>
          <cell r="K35">
            <v>0</v>
          </cell>
          <cell r="L35">
            <v>383449.72104614793</v>
          </cell>
          <cell r="M35">
            <v>383449.72104614793</v>
          </cell>
        </row>
        <row r="36">
          <cell r="I36">
            <v>8054603</v>
          </cell>
          <cell r="J36" t="str">
            <v>The English Martyrs School and Sixth Form College</v>
          </cell>
          <cell r="K36">
            <v>0</v>
          </cell>
          <cell r="L36">
            <v>313327.98646630126</v>
          </cell>
          <cell r="M36">
            <v>313327.98646630126</v>
          </cell>
        </row>
      </sheetData>
      <sheetData sheetId="16">
        <row r="4">
          <cell r="K4">
            <v>8052000</v>
          </cell>
          <cell r="L4" t="str">
            <v>Ward Jackson</v>
          </cell>
          <cell r="N4">
            <v>123</v>
          </cell>
          <cell r="P4">
            <v>2777.0834651768723</v>
          </cell>
          <cell r="R4">
            <v>2777.0834651768723</v>
          </cell>
        </row>
        <row r="5">
          <cell r="K5">
            <v>8052001</v>
          </cell>
          <cell r="L5" t="str">
            <v>Hart</v>
          </cell>
          <cell r="N5">
            <v>93</v>
          </cell>
          <cell r="P5">
            <v>2099.7460346459279</v>
          </cell>
          <cell r="R5">
            <v>2099.7460346459279</v>
          </cell>
        </row>
        <row r="6">
          <cell r="K6">
            <v>8052090</v>
          </cell>
          <cell r="L6" t="str">
            <v>Brougham</v>
          </cell>
          <cell r="N6">
            <v>282</v>
          </cell>
          <cell r="P6">
            <v>6366.9718469908776</v>
          </cell>
          <cell r="R6">
            <v>6366.9718469908776</v>
          </cell>
        </row>
        <row r="7">
          <cell r="K7">
            <v>8052126</v>
          </cell>
          <cell r="L7" t="str">
            <v>Golden Flatts</v>
          </cell>
          <cell r="N7">
            <v>128</v>
          </cell>
          <cell r="P7">
            <v>2889.9730369320296</v>
          </cell>
          <cell r="R7">
            <v>2889.9730369320296</v>
          </cell>
        </row>
        <row r="8">
          <cell r="K8">
            <v>8052127</v>
          </cell>
          <cell r="L8" t="str">
            <v>Jesmond Gardens</v>
          </cell>
          <cell r="N8">
            <v>312</v>
          </cell>
          <cell r="P8">
            <v>7044.309277521822</v>
          </cell>
          <cell r="R8">
            <v>7044.309277521822</v>
          </cell>
        </row>
        <row r="9">
          <cell r="K9">
            <v>8052153</v>
          </cell>
          <cell r="L9" t="str">
            <v>Lynnfield</v>
          </cell>
          <cell r="N9">
            <v>334</v>
          </cell>
          <cell r="P9">
            <v>7541.0233932445144</v>
          </cell>
          <cell r="R9">
            <v>7541.0233932445144</v>
          </cell>
        </row>
        <row r="10">
          <cell r="K10">
            <v>8052187</v>
          </cell>
          <cell r="L10" t="str">
            <v>Fens</v>
          </cell>
          <cell r="N10">
            <v>408</v>
          </cell>
          <cell r="P10">
            <v>9211.7890552208446</v>
          </cell>
          <cell r="R10">
            <v>9211.7890552208446</v>
          </cell>
        </row>
        <row r="11">
          <cell r="K11">
            <v>8052189</v>
          </cell>
          <cell r="L11" t="str">
            <v>Kingsley</v>
          </cell>
          <cell r="N11">
            <v>413</v>
          </cell>
          <cell r="P11">
            <v>9324.6786269760014</v>
          </cell>
          <cell r="R11">
            <v>9324.6786269760014</v>
          </cell>
        </row>
        <row r="12">
          <cell r="K12">
            <v>8052211</v>
          </cell>
          <cell r="L12" t="str">
            <v>St Helens</v>
          </cell>
          <cell r="N12">
            <v>290</v>
          </cell>
          <cell r="P12">
            <v>6547.5951617991295</v>
          </cell>
          <cell r="R12">
            <v>6547.5951617991295</v>
          </cell>
        </row>
        <row r="13">
          <cell r="K13">
            <v>8052215</v>
          </cell>
          <cell r="L13" t="str">
            <v>West View</v>
          </cell>
          <cell r="N13">
            <v>376</v>
          </cell>
          <cell r="P13">
            <v>8489.2957959878368</v>
          </cell>
          <cell r="R13">
            <v>8489.2957959878368</v>
          </cell>
        </row>
        <row r="14">
          <cell r="K14">
            <v>8052236</v>
          </cell>
          <cell r="L14" t="str">
            <v>Throston</v>
          </cell>
          <cell r="N14">
            <v>410</v>
          </cell>
          <cell r="P14">
            <v>9256.944883922908</v>
          </cell>
          <cell r="R14">
            <v>9256.944883922908</v>
          </cell>
        </row>
        <row r="15">
          <cell r="K15">
            <v>8052237</v>
          </cell>
          <cell r="L15" t="str">
            <v>West Park</v>
          </cell>
          <cell r="N15">
            <v>308</v>
          </cell>
          <cell r="P15">
            <v>6953.997620117696</v>
          </cell>
          <cell r="R15">
            <v>6953.997620117696</v>
          </cell>
        </row>
        <row r="16">
          <cell r="K16">
            <v>8052238</v>
          </cell>
          <cell r="L16" t="str">
            <v>Clavering</v>
          </cell>
          <cell r="N16">
            <v>355</v>
          </cell>
          <cell r="P16">
            <v>8015.159594616176</v>
          </cell>
          <cell r="R16">
            <v>8015.159594616176</v>
          </cell>
        </row>
        <row r="17">
          <cell r="K17">
            <v>8052310</v>
          </cell>
          <cell r="L17" t="str">
            <v>Barnard Grove</v>
          </cell>
          <cell r="N17">
            <v>311</v>
          </cell>
          <cell r="P17">
            <v>7021.7313631707902</v>
          </cell>
          <cell r="R17">
            <v>7021.7313631707902</v>
          </cell>
        </row>
        <row r="18">
          <cell r="K18">
            <v>8052341</v>
          </cell>
          <cell r="L18" t="str">
            <v>Rift House</v>
          </cell>
          <cell r="N18">
            <v>217</v>
          </cell>
          <cell r="P18">
            <v>4899.4074141738311</v>
          </cell>
          <cell r="R18">
            <v>4899.4074141738311</v>
          </cell>
        </row>
        <row r="19">
          <cell r="K19">
            <v>8052342</v>
          </cell>
          <cell r="L19" t="str">
            <v>Rossmere</v>
          </cell>
          <cell r="N19">
            <v>332</v>
          </cell>
          <cell r="P19">
            <v>7495.8675645424519</v>
          </cell>
          <cell r="R19">
            <v>7495.8675645424519</v>
          </cell>
        </row>
        <row r="20">
          <cell r="K20">
            <v>8052364</v>
          </cell>
          <cell r="L20" t="str">
            <v>Grange</v>
          </cell>
          <cell r="N20">
            <v>331</v>
          </cell>
          <cell r="P20">
            <v>7473.2896501914202</v>
          </cell>
          <cell r="R20">
            <v>7473.2896501914202</v>
          </cell>
        </row>
        <row r="21">
          <cell r="K21">
            <v>8053003</v>
          </cell>
          <cell r="L21" t="str">
            <v>St Peters Elwick</v>
          </cell>
          <cell r="N21">
            <v>90</v>
          </cell>
          <cell r="P21">
            <v>2032.0122915928332</v>
          </cell>
          <cell r="R21">
            <v>2032.0122915928332</v>
          </cell>
        </row>
        <row r="22">
          <cell r="K22">
            <v>8053006</v>
          </cell>
          <cell r="L22" t="str">
            <v>Greatham</v>
          </cell>
          <cell r="N22">
            <v>90</v>
          </cell>
          <cell r="P22">
            <v>2032.0122915928332</v>
          </cell>
          <cell r="R22">
            <v>2032.0122915928332</v>
          </cell>
        </row>
        <row r="23">
          <cell r="K23">
            <v>8053320</v>
          </cell>
          <cell r="L23" t="str">
            <v>St Aidans</v>
          </cell>
          <cell r="N23">
            <v>311</v>
          </cell>
          <cell r="P23">
            <v>7021.7313631707902</v>
          </cell>
          <cell r="R23">
            <v>7021.7313631707902</v>
          </cell>
        </row>
        <row r="24">
          <cell r="K24">
            <v>8053321</v>
          </cell>
          <cell r="L24" t="str">
            <v>Sacred Heart</v>
          </cell>
          <cell r="N24">
            <v>412</v>
          </cell>
          <cell r="P24">
            <v>9302.1007126249697</v>
          </cell>
          <cell r="R24">
            <v>9302.1007126249697</v>
          </cell>
        </row>
        <row r="25">
          <cell r="K25">
            <v>8053322</v>
          </cell>
          <cell r="L25" t="str">
            <v>St Cuthberts</v>
          </cell>
          <cell r="N25">
            <v>239</v>
          </cell>
          <cell r="P25">
            <v>5396.1215298965244</v>
          </cell>
          <cell r="R25">
            <v>5396.1215298965244</v>
          </cell>
        </row>
        <row r="26">
          <cell r="K26">
            <v>8053323</v>
          </cell>
          <cell r="L26" t="str">
            <v>St Josephs</v>
          </cell>
          <cell r="N26">
            <v>128</v>
          </cell>
          <cell r="P26">
            <v>2889.9730369320296</v>
          </cell>
          <cell r="R26">
            <v>2889.9730369320296</v>
          </cell>
        </row>
        <row r="27">
          <cell r="K27">
            <v>8053324</v>
          </cell>
          <cell r="L27" t="str">
            <v>St Teresas</v>
          </cell>
          <cell r="N27">
            <v>316</v>
          </cell>
          <cell r="P27">
            <v>7134.6209349259479</v>
          </cell>
          <cell r="R27">
            <v>7134.6209349259479</v>
          </cell>
        </row>
        <row r="28">
          <cell r="K28">
            <v>8053328</v>
          </cell>
          <cell r="L28" t="str">
            <v>St Begas</v>
          </cell>
          <cell r="N28">
            <v>160</v>
          </cell>
          <cell r="P28">
            <v>3612.466296165037</v>
          </cell>
          <cell r="R28">
            <v>3612.466296165037</v>
          </cell>
        </row>
        <row r="29">
          <cell r="K29">
            <v>8053329</v>
          </cell>
          <cell r="L29" t="str">
            <v>St John Vianney</v>
          </cell>
          <cell r="N29">
            <v>201</v>
          </cell>
          <cell r="P29">
            <v>4538.160784557328</v>
          </cell>
          <cell r="R29">
            <v>4538.160784557328</v>
          </cell>
        </row>
        <row r="30">
          <cell r="K30">
            <v>8053330</v>
          </cell>
          <cell r="L30" t="str">
            <v>Holy Trinity</v>
          </cell>
          <cell r="N30">
            <v>207</v>
          </cell>
          <cell r="P30">
            <v>4673.6282706635166</v>
          </cell>
          <cell r="R30">
            <v>4673.6282706635166</v>
          </cell>
        </row>
        <row r="31">
          <cell r="K31">
            <v>8052002</v>
          </cell>
          <cell r="L31" t="str">
            <v>Owton Manor</v>
          </cell>
          <cell r="N31">
            <v>168</v>
          </cell>
          <cell r="P31">
            <v>3793.0896109732889</v>
          </cell>
          <cell r="R31">
            <v>3793.0896109732889</v>
          </cell>
        </row>
        <row r="32">
          <cell r="K32">
            <v>8052151</v>
          </cell>
          <cell r="L32" t="str">
            <v>Eldon Grove</v>
          </cell>
          <cell r="N32">
            <v>451</v>
          </cell>
          <cell r="P32">
            <v>10182.639372315198</v>
          </cell>
          <cell r="R32">
            <v>10182.639372315198</v>
          </cell>
        </row>
        <row r="33">
          <cell r="K33">
            <v>8052156</v>
          </cell>
          <cell r="L33" t="str">
            <v>Stranton</v>
          </cell>
          <cell r="N33">
            <v>302</v>
          </cell>
          <cell r="P33">
            <v>6818.5301340115075</v>
          </cell>
          <cell r="R33">
            <v>6818.5301340115075</v>
          </cell>
        </row>
        <row r="34">
          <cell r="N34">
            <v>8098</v>
          </cell>
          <cell r="P34">
            <v>182835.95041465291</v>
          </cell>
        </row>
        <row r="36">
          <cell r="N36" t="str">
            <v>KS3</v>
          </cell>
          <cell r="O36" t="str">
            <v>KS4</v>
          </cell>
          <cell r="P36" t="str">
            <v>ks3</v>
          </cell>
          <cell r="Q36" t="str">
            <v>ks4</v>
          </cell>
        </row>
        <row r="37">
          <cell r="K37">
            <v>8054000</v>
          </cell>
          <cell r="L37" t="str">
            <v>St Hilds</v>
          </cell>
          <cell r="N37">
            <v>408</v>
          </cell>
          <cell r="O37">
            <v>256</v>
          </cell>
          <cell r="P37">
            <v>12953.056616204936</v>
          </cell>
          <cell r="Q37">
            <v>9228.1898697169399</v>
          </cell>
          <cell r="R37">
            <v>22181.246485921874</v>
          </cell>
        </row>
        <row r="38">
          <cell r="K38">
            <v>8054133</v>
          </cell>
          <cell r="L38" t="str">
            <v>High Tunstall</v>
          </cell>
          <cell r="N38">
            <v>667</v>
          </cell>
          <cell r="O38">
            <v>384</v>
          </cell>
          <cell r="P38">
            <v>21175.707752472284</v>
          </cell>
          <cell r="Q38">
            <v>13842.284804575411</v>
          </cell>
          <cell r="R38">
            <v>35017.992557047692</v>
          </cell>
        </row>
        <row r="39">
          <cell r="K39">
            <v>8054002</v>
          </cell>
          <cell r="L39" t="str">
            <v>Manor</v>
          </cell>
          <cell r="N39">
            <v>650</v>
          </cell>
          <cell r="O39">
            <v>441</v>
          </cell>
          <cell r="P39">
            <v>20635.997060130412</v>
          </cell>
          <cell r="Q39">
            <v>15896.998955254572</v>
          </cell>
          <cell r="R39">
            <v>36532.996015384982</v>
          </cell>
        </row>
        <row r="40">
          <cell r="K40">
            <v>8054603</v>
          </cell>
          <cell r="L40" t="str">
            <v>English Martyrs</v>
          </cell>
          <cell r="N40">
            <v>759</v>
          </cell>
          <cell r="O40">
            <v>475</v>
          </cell>
          <cell r="P40">
            <v>24096.495028675359</v>
          </cell>
          <cell r="Q40">
            <v>17122.617922326353</v>
          </cell>
          <cell r="R40">
            <v>41219.112951001713</v>
          </cell>
        </row>
        <row r="41">
          <cell r="K41">
            <v>8054001</v>
          </cell>
          <cell r="L41" t="str">
            <v>Dyke House</v>
          </cell>
          <cell r="N41">
            <v>731</v>
          </cell>
          <cell r="O41">
            <v>444</v>
          </cell>
          <cell r="P41">
            <v>23207.559770700511</v>
          </cell>
          <cell r="Q41">
            <v>16005.141805290317</v>
          </cell>
          <cell r="R41">
            <v>39212.701575990824</v>
          </cell>
        </row>
        <row r="42">
          <cell r="N42">
            <v>3215</v>
          </cell>
          <cell r="O42">
            <v>2000</v>
          </cell>
          <cell r="P42">
            <v>102068.8162281835</v>
          </cell>
          <cell r="Q42">
            <v>72095.233357163597</v>
          </cell>
        </row>
        <row r="44">
          <cell r="P44">
            <v>357000</v>
          </cell>
          <cell r="R44">
            <v>357000</v>
          </cell>
        </row>
      </sheetData>
      <sheetData sheetId="17">
        <row r="3">
          <cell r="B3">
            <v>8052000</v>
          </cell>
          <cell r="C3" t="str">
            <v>Ward Jackson</v>
          </cell>
          <cell r="D3">
            <v>671676.40866706241</v>
          </cell>
          <cell r="E3">
            <v>667598.37874088308</v>
          </cell>
          <cell r="F3">
            <v>676550.3838916769</v>
          </cell>
        </row>
        <row r="4">
          <cell r="B4">
            <v>8052001</v>
          </cell>
          <cell r="C4" t="str">
            <v>Hart</v>
          </cell>
          <cell r="D4">
            <v>484936.98975849996</v>
          </cell>
          <cell r="E4">
            <v>482297.54700085602</v>
          </cell>
          <cell r="F4">
            <v>488408.07004264591</v>
          </cell>
        </row>
        <row r="5">
          <cell r="B5">
            <v>8052090</v>
          </cell>
          <cell r="C5" t="str">
            <v>Brougham</v>
          </cell>
          <cell r="D5">
            <v>1314293.4093275501</v>
          </cell>
          <cell r="E5">
            <v>1289807.0528754639</v>
          </cell>
          <cell r="F5">
            <v>1323331.6917854848</v>
          </cell>
        </row>
        <row r="6">
          <cell r="B6">
            <v>8052126</v>
          </cell>
          <cell r="C6" t="str">
            <v>Golden Flatts</v>
          </cell>
          <cell r="D6">
            <v>692195.88917799992</v>
          </cell>
          <cell r="E6">
            <v>688103.97831980791</v>
          </cell>
          <cell r="F6">
            <v>695797.84192093194</v>
          </cell>
        </row>
        <row r="7">
          <cell r="B7">
            <v>8052127</v>
          </cell>
          <cell r="C7" t="str">
            <v>Jesmond Gardens</v>
          </cell>
          <cell r="D7">
            <v>1340854.663157</v>
          </cell>
          <cell r="E7">
            <v>1331963.437224752</v>
          </cell>
          <cell r="F7">
            <v>1347898.9724345219</v>
          </cell>
        </row>
        <row r="8">
          <cell r="B8">
            <v>8052153</v>
          </cell>
          <cell r="C8" t="str">
            <v>Lynnfield</v>
          </cell>
          <cell r="D8">
            <v>1586528.0017514999</v>
          </cell>
          <cell r="E8">
            <v>1576101.6551465038</v>
          </cell>
          <cell r="F8">
            <v>1594069.0251447444</v>
          </cell>
        </row>
        <row r="9">
          <cell r="B9">
            <v>8052187</v>
          </cell>
          <cell r="C9" t="str">
            <v>Fens</v>
          </cell>
          <cell r="D9">
            <v>1544101.1642484998</v>
          </cell>
          <cell r="E9">
            <v>1533906.637509496</v>
          </cell>
          <cell r="F9">
            <v>1558871.2284872206</v>
          </cell>
        </row>
        <row r="10">
          <cell r="B10">
            <v>8052189</v>
          </cell>
          <cell r="C10" t="str">
            <v>Kingsley</v>
          </cell>
          <cell r="D10">
            <v>1712109.7691303499</v>
          </cell>
          <cell r="E10">
            <v>1680328.9247902478</v>
          </cell>
          <cell r="F10">
            <v>1728533.9514533319</v>
          </cell>
        </row>
        <row r="11">
          <cell r="B11">
            <v>8052211</v>
          </cell>
          <cell r="C11" t="str">
            <v>St Helens</v>
          </cell>
          <cell r="D11">
            <v>1288761.4560657991</v>
          </cell>
          <cell r="E11">
            <v>1278073.8450574398</v>
          </cell>
          <cell r="F11">
            <v>1293025.9217017989</v>
          </cell>
        </row>
        <row r="12">
          <cell r="B12">
            <v>8052215</v>
          </cell>
          <cell r="C12" t="str">
            <v>West View</v>
          </cell>
          <cell r="D12">
            <v>1716308.2799822527</v>
          </cell>
          <cell r="E12">
            <v>1690179.6200253358</v>
          </cell>
          <cell r="F12">
            <v>1720897.7322222525</v>
          </cell>
        </row>
        <row r="13">
          <cell r="B13">
            <v>8052236</v>
          </cell>
          <cell r="C13" t="str">
            <v>Throston</v>
          </cell>
          <cell r="D13">
            <v>1561359.0233004999</v>
          </cell>
          <cell r="E13">
            <v>1550998.612694968</v>
          </cell>
          <cell r="F13">
            <v>1576264.6587539229</v>
          </cell>
        </row>
        <row r="14">
          <cell r="B14">
            <v>8052237</v>
          </cell>
          <cell r="C14" t="str">
            <v>West Park</v>
          </cell>
          <cell r="D14">
            <v>1125349.4813337501</v>
          </cell>
          <cell r="E14">
            <v>1117987.1302531399</v>
          </cell>
          <cell r="F14">
            <v>1136317.5775181176</v>
          </cell>
        </row>
        <row r="15">
          <cell r="B15">
            <v>8052238</v>
          </cell>
          <cell r="C15" t="str">
            <v>Clavering</v>
          </cell>
          <cell r="D15">
            <v>1372674.9164659998</v>
          </cell>
          <cell r="E15">
            <v>1363719.9970045758</v>
          </cell>
          <cell r="F15">
            <v>1385572.4581796161</v>
          </cell>
        </row>
        <row r="16">
          <cell r="B16">
            <v>8052310</v>
          </cell>
          <cell r="C16" t="str">
            <v>Barnard Grove</v>
          </cell>
          <cell r="D16">
            <v>1355994.3558354999</v>
          </cell>
          <cell r="E16">
            <v>1347234.572246728</v>
          </cell>
          <cell r="F16">
            <v>1366941.2047181707</v>
          </cell>
        </row>
        <row r="17">
          <cell r="B17">
            <v>8052341</v>
          </cell>
          <cell r="C17" t="str">
            <v>Rift House</v>
          </cell>
          <cell r="D17">
            <v>1014707.9961489999</v>
          </cell>
          <cell r="E17">
            <v>1008205.905354064</v>
          </cell>
          <cell r="F17">
            <v>1021219.0563161739</v>
          </cell>
        </row>
        <row r="18">
          <cell r="B18">
            <v>8052342</v>
          </cell>
          <cell r="C18" t="str">
            <v>Rossmere</v>
          </cell>
          <cell r="D18">
            <v>1434967.5307524998</v>
          </cell>
          <cell r="E18">
            <v>1425493.2836628398</v>
          </cell>
          <cell r="F18">
            <v>1447628.9480645424</v>
          </cell>
        </row>
        <row r="19">
          <cell r="B19">
            <v>8052364</v>
          </cell>
          <cell r="C19" t="str">
            <v>Grange</v>
          </cell>
          <cell r="D19">
            <v>1547285.7197460001</v>
          </cell>
          <cell r="E19">
            <v>1537139.3205466561</v>
          </cell>
          <cell r="F19">
            <v>1554759.0093961912</v>
          </cell>
        </row>
        <row r="20">
          <cell r="B20">
            <v>8053003</v>
          </cell>
          <cell r="C20" t="str">
            <v>St Peters Elwick</v>
          </cell>
          <cell r="D20">
            <v>454660.76002137497</v>
          </cell>
          <cell r="E20">
            <v>452162.28646368202</v>
          </cell>
          <cell r="F20">
            <v>458054.9888465929</v>
          </cell>
        </row>
        <row r="21">
          <cell r="B21">
            <v>8053006</v>
          </cell>
          <cell r="C21" t="str">
            <v>Greatham</v>
          </cell>
          <cell r="D21">
            <v>491551.96817299997</v>
          </cell>
          <cell r="E21">
            <v>488794.07974212797</v>
          </cell>
          <cell r="F21">
            <v>493583.98046459287</v>
          </cell>
        </row>
        <row r="22">
          <cell r="B22">
            <v>8053320</v>
          </cell>
          <cell r="C22" t="str">
            <v>St Aidans</v>
          </cell>
          <cell r="D22">
            <v>1321281.9697829999</v>
          </cell>
          <cell r="E22">
            <v>1312484.0161310879</v>
          </cell>
          <cell r="F22">
            <v>1333100.5232081709</v>
          </cell>
        </row>
        <row r="23">
          <cell r="B23">
            <v>8053321</v>
          </cell>
          <cell r="C23" t="str">
            <v>Sacred Heart</v>
          </cell>
          <cell r="D23">
            <v>1496402.1939908748</v>
          </cell>
          <cell r="E23">
            <v>1486338.2887834341</v>
          </cell>
          <cell r="F23">
            <v>1511191.3165656249</v>
          </cell>
        </row>
        <row r="24">
          <cell r="B24">
            <v>8053322</v>
          </cell>
          <cell r="C24" t="str">
            <v>St Cuthberts</v>
          </cell>
          <cell r="D24">
            <v>1015396.2477196248</v>
          </cell>
          <cell r="E24">
            <v>1008821.0541772939</v>
          </cell>
          <cell r="F24">
            <v>1024377.2925888965</v>
          </cell>
        </row>
        <row r="25">
          <cell r="B25">
            <v>8053323</v>
          </cell>
          <cell r="C25" t="str">
            <v>St Josephs</v>
          </cell>
          <cell r="D25">
            <v>654953.91116449994</v>
          </cell>
          <cell r="E25">
            <v>651003.56224527198</v>
          </cell>
          <cell r="F25">
            <v>658571.52937693207</v>
          </cell>
        </row>
        <row r="26">
          <cell r="B26">
            <v>8053324</v>
          </cell>
          <cell r="C26" t="str">
            <v>St Teresas</v>
          </cell>
          <cell r="D26">
            <v>1252300.4318086249</v>
          </cell>
          <cell r="E26">
            <v>1244006.293223198</v>
          </cell>
          <cell r="F26">
            <v>1263957.1944859258</v>
          </cell>
        </row>
        <row r="27">
          <cell r="B27">
            <v>8053328</v>
          </cell>
          <cell r="C27" t="str">
            <v>St Begas</v>
          </cell>
          <cell r="D27">
            <v>751432.34828693734</v>
          </cell>
          <cell r="E27">
            <v>746777.69411566097</v>
          </cell>
          <cell r="F27">
            <v>755789.90764866502</v>
          </cell>
        </row>
        <row r="28">
          <cell r="B28">
            <v>8053329</v>
          </cell>
          <cell r="C28" t="str">
            <v>St John Vianney</v>
          </cell>
          <cell r="D28">
            <v>880357.38214174996</v>
          </cell>
          <cell r="E28">
            <v>874769.90969262808</v>
          </cell>
          <cell r="F28">
            <v>887941.94641255727</v>
          </cell>
        </row>
        <row r="29">
          <cell r="B29">
            <v>8053330</v>
          </cell>
          <cell r="C29" t="str">
            <v>Holy Trinity</v>
          </cell>
          <cell r="D29">
            <v>837598.42340349988</v>
          </cell>
          <cell r="E29">
            <v>832350.95959357591</v>
          </cell>
          <cell r="F29">
            <v>845133.07206466352</v>
          </cell>
        </row>
        <row r="30">
          <cell r="B30">
            <v>8052002</v>
          </cell>
          <cell r="C30" t="str">
            <v>Owton Manor</v>
          </cell>
          <cell r="D30">
            <v>846394.35182924988</v>
          </cell>
          <cell r="E30">
            <v>841055.62002562801</v>
          </cell>
          <cell r="F30">
            <v>850187.44144022313</v>
          </cell>
        </row>
        <row r="31">
          <cell r="B31">
            <v>8052151</v>
          </cell>
          <cell r="C31" t="str">
            <v>Eldon Grove</v>
          </cell>
          <cell r="D31">
            <v>1745814.5542684998</v>
          </cell>
          <cell r="E31">
            <v>1733960.779676216</v>
          </cell>
          <cell r="F31">
            <v>1762459.9102643153</v>
          </cell>
        </row>
        <row r="32">
          <cell r="B32">
            <v>8052156</v>
          </cell>
          <cell r="C32" t="str">
            <v>Stranton</v>
          </cell>
          <cell r="D32">
            <v>1403488.9593450001</v>
          </cell>
          <cell r="E32">
            <v>1394117.2945999203</v>
          </cell>
          <cell r="F32">
            <v>1410307.4894790116</v>
          </cell>
        </row>
        <row r="33">
          <cell r="B33">
            <v>8054000</v>
          </cell>
          <cell r="C33" t="str">
            <v>St Hilds</v>
          </cell>
          <cell r="D33">
            <v>3778174.4002651055</v>
          </cell>
          <cell r="E33">
            <v>3751647.99516739</v>
          </cell>
          <cell r="F33">
            <v>3814818.3623806713</v>
          </cell>
        </row>
        <row r="34">
          <cell r="B34">
            <v>8054133</v>
          </cell>
          <cell r="C34" t="str">
            <v>High Tunstall</v>
          </cell>
          <cell r="D34">
            <v>5460869.6968</v>
          </cell>
          <cell r="E34">
            <v>5422074.7057888005</v>
          </cell>
          <cell r="F34">
            <v>5515545.128655049</v>
          </cell>
        </row>
        <row r="35">
          <cell r="B35">
            <v>8054002</v>
          </cell>
          <cell r="C35" t="str">
            <v>Manor</v>
          </cell>
          <cell r="D35">
            <v>6045331.2441494986</v>
          </cell>
          <cell r="E35">
            <v>6002250.7145602321</v>
          </cell>
          <cell r="F35">
            <v>6103851.8073103856</v>
          </cell>
        </row>
        <row r="36">
          <cell r="B36">
            <v>8054603</v>
          </cell>
          <cell r="C36" t="str">
            <v>English Martyrs</v>
          </cell>
          <cell r="D36">
            <v>6336257.6093219994</v>
          </cell>
          <cell r="E36">
            <v>6291179.7647761917</v>
          </cell>
          <cell r="F36">
            <v>6402054.8010370014</v>
          </cell>
        </row>
        <row r="37">
          <cell r="B37">
            <v>8054001</v>
          </cell>
          <cell r="C37" t="str">
            <v>Dyke House</v>
          </cell>
          <cell r="D37">
            <v>6529458.6726354994</v>
          </cell>
          <cell r="E37">
            <v>6482925.804439527</v>
          </cell>
          <cell r="F37">
            <v>6594052.9655759912</v>
          </cell>
        </row>
      </sheetData>
      <sheetData sheetId="18">
        <row r="4">
          <cell r="D4" t="str">
            <v>MFG 18/19</v>
          </cell>
          <cell r="E4" t="str">
            <v>MFG SCEN02</v>
          </cell>
          <cell r="F4" t="str">
            <v xml:space="preserve">Change SCEN02 </v>
          </cell>
          <cell r="G4" t="str">
            <v>MFG SCEN03</v>
          </cell>
          <cell r="H4" t="str">
            <v>Change SCEN03</v>
          </cell>
          <cell r="I4" t="str">
            <v>MFGSCEN01</v>
          </cell>
          <cell r="J4" t="str">
            <v>Change SCEN01</v>
          </cell>
          <cell r="K4" t="str">
            <v>£357k</v>
          </cell>
          <cell r="L4" t="str">
            <v>£550k</v>
          </cell>
          <cell r="M4" t="str">
            <v>£1,030k</v>
          </cell>
        </row>
        <row r="5">
          <cell r="B5">
            <v>8052000</v>
          </cell>
          <cell r="C5" t="str">
            <v>Ward Jackson Primary School</v>
          </cell>
          <cell r="D5">
            <v>31969.948265549949</v>
          </cell>
          <cell r="E5">
            <v>37579.681888599916</v>
          </cell>
          <cell r="F5">
            <v>5609.7336230499677</v>
          </cell>
          <cell r="G5">
            <v>37235.550662420566</v>
          </cell>
          <cell r="H5">
            <v>5265.6023968706177</v>
          </cell>
          <cell r="I5">
            <v>0</v>
          </cell>
          <cell r="J5">
            <v>-31969.948265549949</v>
          </cell>
          <cell r="K5">
            <v>2777.0834651768723</v>
          </cell>
          <cell r="L5">
            <v>-4278.4199043341187</v>
          </cell>
          <cell r="M5">
            <v>-8012.313639025715</v>
          </cell>
          <cell r="O5">
            <v>8052000</v>
          </cell>
          <cell r="P5" t="str">
            <v>Ward Jackson</v>
          </cell>
          <cell r="Q5">
            <v>123</v>
          </cell>
          <cell r="U5">
            <v>37579.681888599916</v>
          </cell>
          <cell r="V5">
            <v>0</v>
          </cell>
          <cell r="W5">
            <v>37579.681888599916</v>
          </cell>
          <cell r="Y5">
            <v>37235.550662420566</v>
          </cell>
          <cell r="Z5">
            <v>0</v>
          </cell>
          <cell r="AA5">
            <v>37235.550662420566</v>
          </cell>
          <cell r="AC5">
            <v>0</v>
          </cell>
          <cell r="AE5">
            <v>0</v>
          </cell>
        </row>
        <row r="6">
          <cell r="B6">
            <v>8052001</v>
          </cell>
          <cell r="C6" t="str">
            <v>Hart Primary School</v>
          </cell>
          <cell r="D6">
            <v>59648.003226262641</v>
          </cell>
          <cell r="E6">
            <v>63263.867224770409</v>
          </cell>
          <cell r="F6">
            <v>3615.863998507768</v>
          </cell>
          <cell r="G6">
            <v>63447.616167126427</v>
          </cell>
          <cell r="H6">
            <v>3799.6129408637862</v>
          </cell>
          <cell r="I6">
            <v>0</v>
          </cell>
          <cell r="J6">
            <v>-59648.003226262641</v>
          </cell>
          <cell r="K6">
            <v>2099.7460346459279</v>
          </cell>
          <cell r="L6">
            <v>-3234.9028544965286</v>
          </cell>
          <cell r="M6">
            <v>-6058.0908002389551</v>
          </cell>
          <cell r="O6">
            <v>8052001</v>
          </cell>
          <cell r="P6" t="str">
            <v>Hart</v>
          </cell>
          <cell r="Q6">
            <v>93</v>
          </cell>
          <cell r="U6">
            <v>63263.867224770409</v>
          </cell>
          <cell r="V6">
            <v>0</v>
          </cell>
          <cell r="W6">
            <v>63263.867224770409</v>
          </cell>
          <cell r="Y6">
            <v>63447.616167126427</v>
          </cell>
          <cell r="Z6">
            <v>0</v>
          </cell>
          <cell r="AA6">
            <v>63447.616167126427</v>
          </cell>
          <cell r="AC6">
            <v>0</v>
          </cell>
          <cell r="AE6">
            <v>0</v>
          </cell>
        </row>
        <row r="7">
          <cell r="B7">
            <v>8052126</v>
          </cell>
          <cell r="C7" t="str">
            <v>Golden Flatts Primary School</v>
          </cell>
          <cell r="D7">
            <v>64870.913572746707</v>
          </cell>
          <cell r="E7">
            <v>70493.431827790017</v>
          </cell>
          <cell r="F7">
            <v>5622.5182550433092</v>
          </cell>
          <cell r="G7">
            <v>70287.204169598117</v>
          </cell>
          <cell r="H7">
            <v>5416.2905968514096</v>
          </cell>
          <cell r="I7">
            <v>0</v>
          </cell>
          <cell r="J7">
            <v>-64870.913572746707</v>
          </cell>
          <cell r="K7">
            <v>6366.9718469908776</v>
          </cell>
          <cell r="L7">
            <v>-9809.0602684733458</v>
          </cell>
          <cell r="M7">
            <v>-18369.694684595543</v>
          </cell>
          <cell r="O7">
            <v>8052090</v>
          </cell>
          <cell r="P7" t="str">
            <v>Brougham</v>
          </cell>
          <cell r="Q7">
            <v>282</v>
          </cell>
          <cell r="U7">
            <v>0</v>
          </cell>
          <cell r="V7">
            <v>-5596.1932779346253</v>
          </cell>
          <cell r="W7">
            <v>-5596.1932779346253</v>
          </cell>
          <cell r="Y7">
            <v>0</v>
          </cell>
          <cell r="Z7">
            <v>-21521.90393002077</v>
          </cell>
          <cell r="AA7">
            <v>-21521.90393002077</v>
          </cell>
          <cell r="AC7">
            <v>0</v>
          </cell>
          <cell r="AE7">
            <v>0</v>
          </cell>
        </row>
        <row r="8">
          <cell r="B8">
            <v>8052153</v>
          </cell>
          <cell r="C8" t="str">
            <v>Lynnfield Primary School</v>
          </cell>
          <cell r="D8">
            <v>0</v>
          </cell>
          <cell r="E8">
            <v>15505.580338747894</v>
          </cell>
          <cell r="F8">
            <v>15505.580338747894</v>
          </cell>
          <cell r="G8">
            <v>15218.438333751981</v>
          </cell>
          <cell r="H8">
            <v>15218.438333751981</v>
          </cell>
          <cell r="I8">
            <v>1471.7272895001763</v>
          </cell>
          <cell r="J8">
            <v>1471.7272895001763</v>
          </cell>
          <cell r="K8">
            <v>2889.9730369320296</v>
          </cell>
          <cell r="L8">
            <v>-4452.3394126403837</v>
          </cell>
          <cell r="M8">
            <v>-8338.0174454901753</v>
          </cell>
          <cell r="O8">
            <v>8052126</v>
          </cell>
          <cell r="P8" t="str">
            <v>Golden Flatts</v>
          </cell>
          <cell r="Q8">
            <v>128</v>
          </cell>
          <cell r="U8">
            <v>70493.431827790017</v>
          </cell>
          <cell r="V8">
            <v>0</v>
          </cell>
          <cell r="W8">
            <v>70493.431827790017</v>
          </cell>
          <cell r="Y8">
            <v>70287.204169598117</v>
          </cell>
          <cell r="Z8">
            <v>0</v>
          </cell>
          <cell r="AA8">
            <v>70287.204169598117</v>
          </cell>
          <cell r="AC8">
            <v>0</v>
          </cell>
          <cell r="AE8">
            <v>0</v>
          </cell>
        </row>
        <row r="9">
          <cell r="B9">
            <v>8052187</v>
          </cell>
          <cell r="C9" t="str">
            <v>Fens Primary School</v>
          </cell>
          <cell r="D9">
            <v>47140.815551353138</v>
          </cell>
          <cell r="E9">
            <v>61601.387218904711</v>
          </cell>
          <cell r="F9">
            <v>14460.571667551572</v>
          </cell>
          <cell r="G9">
            <v>63792.475679900774</v>
          </cell>
          <cell r="H9">
            <v>16651.660128547635</v>
          </cell>
          <cell r="I9">
            <v>0</v>
          </cell>
          <cell r="J9">
            <v>-47140.815551353138</v>
          </cell>
          <cell r="K9">
            <v>7044.309277521822</v>
          </cell>
          <cell r="L9">
            <v>-10852.577318310936</v>
          </cell>
          <cell r="M9">
            <v>-20323.917523382301</v>
          </cell>
          <cell r="O9">
            <v>8052127</v>
          </cell>
          <cell r="P9" t="str">
            <v>Jesmond Gardens</v>
          </cell>
          <cell r="Q9">
            <v>312</v>
          </cell>
          <cell r="U9">
            <v>5281.8641237929314</v>
          </cell>
          <cell r="V9">
            <v>0</v>
          </cell>
          <cell r="W9">
            <v>5281.8641237929314</v>
          </cell>
          <cell r="Y9">
            <v>5861.9909915450025</v>
          </cell>
          <cell r="Z9">
            <v>0</v>
          </cell>
          <cell r="AA9">
            <v>5861.9909915450025</v>
          </cell>
          <cell r="AC9">
            <v>1243.7155649997831</v>
          </cell>
          <cell r="AE9">
            <v>1243.7155649997831</v>
          </cell>
        </row>
        <row r="10">
          <cell r="B10">
            <v>8052189</v>
          </cell>
          <cell r="C10" t="str">
            <v>Kingsley Primary School</v>
          </cell>
          <cell r="D10">
            <v>-49663.123258441054</v>
          </cell>
          <cell r="E10">
            <v>-11383.108452982126</v>
          </cell>
          <cell r="F10">
            <v>38280.01480545893</v>
          </cell>
          <cell r="G10">
            <v>-30626.55309308393</v>
          </cell>
          <cell r="H10">
            <v>19036.570165357123</v>
          </cell>
          <cell r="I10">
            <v>0</v>
          </cell>
          <cell r="J10">
            <v>49663.123258441054</v>
          </cell>
          <cell r="K10">
            <v>7541.0233932445144</v>
          </cell>
          <cell r="L10">
            <v>-11617.823154858501</v>
          </cell>
          <cell r="M10">
            <v>-21757.014271825927</v>
          </cell>
          <cell r="O10">
            <v>8052153</v>
          </cell>
          <cell r="P10" t="str">
            <v>Lynnfield</v>
          </cell>
          <cell r="Q10">
            <v>334</v>
          </cell>
          <cell r="U10">
            <v>15505.580338747894</v>
          </cell>
          <cell r="V10">
            <v>0</v>
          </cell>
          <cell r="W10">
            <v>15505.580338747894</v>
          </cell>
          <cell r="Y10">
            <v>15218.438333751981</v>
          </cell>
          <cell r="Z10">
            <v>0</v>
          </cell>
          <cell r="AA10">
            <v>15218.438333751981</v>
          </cell>
          <cell r="AC10">
            <v>1471.7272895001763</v>
          </cell>
          <cell r="AE10">
            <v>1471.7272895001763</v>
          </cell>
        </row>
        <row r="11">
          <cell r="B11">
            <v>8052211</v>
          </cell>
          <cell r="C11" t="str">
            <v>St Helen's Primary School</v>
          </cell>
          <cell r="D11">
            <v>-14875.749628561654</v>
          </cell>
          <cell r="E11">
            <v>0</v>
          </cell>
          <cell r="F11">
            <v>14875.749628561654</v>
          </cell>
          <cell r="G11">
            <v>-1884.1100083591161</v>
          </cell>
          <cell r="H11">
            <v>12991.639620202539</v>
          </cell>
          <cell r="I11">
            <v>724.72853599976713</v>
          </cell>
          <cell r="J11">
            <v>15600.478164561422</v>
          </cell>
          <cell r="K11">
            <v>9211.7890552208446</v>
          </cell>
          <cell r="L11">
            <v>-14191.831877791223</v>
          </cell>
          <cell r="M11">
            <v>-26577.430607499933</v>
          </cell>
          <cell r="O11">
            <v>8052187</v>
          </cell>
          <cell r="P11" t="str">
            <v>Fens</v>
          </cell>
          <cell r="Q11">
            <v>408</v>
          </cell>
          <cell r="U11">
            <v>61601.387218904711</v>
          </cell>
          <cell r="V11">
            <v>0</v>
          </cell>
          <cell r="W11">
            <v>61601.387218904711</v>
          </cell>
          <cell r="Y11">
            <v>63792.475679900774</v>
          </cell>
          <cell r="Z11">
            <v>0</v>
          </cell>
          <cell r="AA11">
            <v>63792.475679900774</v>
          </cell>
          <cell r="AC11">
            <v>0</v>
          </cell>
          <cell r="AE11">
            <v>0</v>
          </cell>
        </row>
        <row r="12">
          <cell r="B12">
            <v>8052236</v>
          </cell>
          <cell r="C12" t="str">
            <v>Throston Primary School</v>
          </cell>
          <cell r="D12">
            <v>47295.630448608659</v>
          </cell>
          <cell r="E12">
            <v>62632.757768246374</v>
          </cell>
          <cell r="F12">
            <v>15337.127319637715</v>
          </cell>
          <cell r="G12">
            <v>64718.676162714641</v>
          </cell>
          <cell r="H12">
            <v>17423.045714105981</v>
          </cell>
          <cell r="I12">
            <v>0</v>
          </cell>
          <cell r="J12">
            <v>-47295.630448608659</v>
          </cell>
          <cell r="K12">
            <v>9324.6786269760014</v>
          </cell>
          <cell r="L12">
            <v>-14365.751386097489</v>
          </cell>
          <cell r="M12">
            <v>-26903.134413964395</v>
          </cell>
          <cell r="O12">
            <v>8052189</v>
          </cell>
          <cell r="P12" t="str">
            <v>Kingsley</v>
          </cell>
          <cell r="Q12">
            <v>413</v>
          </cell>
          <cell r="U12">
            <v>0</v>
          </cell>
          <cell r="V12">
            <v>-11383.108452982126</v>
          </cell>
          <cell r="W12">
            <v>-11383.108452982126</v>
          </cell>
          <cell r="Y12">
            <v>0</v>
          </cell>
          <cell r="Z12">
            <v>-30626.55309308393</v>
          </cell>
          <cell r="AA12">
            <v>-30626.55309308393</v>
          </cell>
          <cell r="AC12">
            <v>0</v>
          </cell>
          <cell r="AE12">
            <v>0</v>
          </cell>
        </row>
        <row r="13">
          <cell r="B13">
            <v>8052238</v>
          </cell>
          <cell r="C13" t="str">
            <v>Clavering Primary School</v>
          </cell>
          <cell r="D13">
            <v>65163.637115285273</v>
          </cell>
          <cell r="E13">
            <v>78498.252059705032</v>
          </cell>
          <cell r="F13">
            <v>13334.614944419758</v>
          </cell>
          <cell r="G13">
            <v>80320.032098281255</v>
          </cell>
          <cell r="H13">
            <v>15156.394982995982</v>
          </cell>
          <cell r="I13">
            <v>0</v>
          </cell>
          <cell r="J13">
            <v>-65163.637115285273</v>
          </cell>
          <cell r="K13">
            <v>6547.5951617991295</v>
          </cell>
          <cell r="L13">
            <v>-10087.331481763369</v>
          </cell>
          <cell r="M13">
            <v>-18890.820774938678</v>
          </cell>
          <cell r="O13">
            <v>8052211</v>
          </cell>
          <cell r="P13" t="str">
            <v>St Helens</v>
          </cell>
          <cell r="Q13">
            <v>290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-1884.1100083591161</v>
          </cell>
          <cell r="AA13">
            <v>-1884.1100083591161</v>
          </cell>
          <cell r="AC13">
            <v>724.72853599976713</v>
          </cell>
          <cell r="AE13">
            <v>724.72853599976713</v>
          </cell>
        </row>
        <row r="14">
          <cell r="B14">
            <v>8052310</v>
          </cell>
          <cell r="C14" t="str">
            <v>Barnard Grove Primary School</v>
          </cell>
          <cell r="D14">
            <v>0</v>
          </cell>
          <cell r="E14">
            <v>13266.974574095992</v>
          </cell>
          <cell r="F14">
            <v>13266.974574095992</v>
          </cell>
          <cell r="G14">
            <v>13948.186885324341</v>
          </cell>
          <cell r="H14">
            <v>13948.186885324341</v>
          </cell>
          <cell r="I14">
            <v>0</v>
          </cell>
          <cell r="J14">
            <v>0</v>
          </cell>
          <cell r="K14">
            <v>8489.2957959878368</v>
          </cell>
          <cell r="L14">
            <v>-13078.747024631128</v>
          </cell>
          <cell r="M14">
            <v>-24492.92624612739</v>
          </cell>
          <cell r="O14">
            <v>8052215</v>
          </cell>
          <cell r="P14" t="str">
            <v>West View</v>
          </cell>
          <cell r="Q14">
            <v>376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-14714.465556916884</v>
          </cell>
          <cell r="AA14">
            <v>-14714.465556916884</v>
          </cell>
          <cell r="AC14">
            <v>0</v>
          </cell>
          <cell r="AE14">
            <v>0</v>
          </cell>
        </row>
        <row r="15">
          <cell r="B15">
            <v>8052341</v>
          </cell>
          <cell r="C15" t="str">
            <v>Rift House Primary School</v>
          </cell>
          <cell r="D15">
            <v>27462.654597907826</v>
          </cell>
          <cell r="E15">
            <v>36770.076431347152</v>
          </cell>
          <cell r="F15">
            <v>9307.4218334393263</v>
          </cell>
          <cell r="G15">
            <v>36855.432936411402</v>
          </cell>
          <cell r="H15">
            <v>9392.7783385035764</v>
          </cell>
          <cell r="I15">
            <v>0</v>
          </cell>
          <cell r="J15">
            <v>-27462.654597907826</v>
          </cell>
          <cell r="K15">
            <v>9256.944883922908</v>
          </cell>
          <cell r="L15">
            <v>-14261.399681113729</v>
          </cell>
          <cell r="M15">
            <v>-26707.712130085718</v>
          </cell>
          <cell r="O15">
            <v>8052236</v>
          </cell>
          <cell r="P15" t="str">
            <v>Throston</v>
          </cell>
          <cell r="Q15">
            <v>410</v>
          </cell>
          <cell r="U15">
            <v>62632.757768246374</v>
          </cell>
          <cell r="V15">
            <v>0</v>
          </cell>
          <cell r="W15">
            <v>62632.757768246374</v>
          </cell>
          <cell r="Y15">
            <v>64718.676162714641</v>
          </cell>
          <cell r="Z15">
            <v>0</v>
          </cell>
          <cell r="AA15">
            <v>64718.676162714641</v>
          </cell>
          <cell r="AC15">
            <v>0</v>
          </cell>
          <cell r="AE15">
            <v>0</v>
          </cell>
        </row>
        <row r="16">
          <cell r="B16">
            <v>8052342</v>
          </cell>
          <cell r="C16" t="str">
            <v>Rossmere Primary School</v>
          </cell>
          <cell r="D16">
            <v>17147.099546032077</v>
          </cell>
          <cell r="E16">
            <v>30650.25755878718</v>
          </cell>
          <cell r="F16">
            <v>13503.158012755102</v>
          </cell>
          <cell r="G16">
            <v>31254.501269127559</v>
          </cell>
          <cell r="H16">
            <v>14107.401723095481</v>
          </cell>
          <cell r="I16">
            <v>0</v>
          </cell>
          <cell r="J16">
            <v>-17147.099546032077</v>
          </cell>
          <cell r="K16">
            <v>6953.997620117696</v>
          </cell>
          <cell r="L16">
            <v>-10713.441711665922</v>
          </cell>
          <cell r="M16">
            <v>-20063.354478210735</v>
          </cell>
          <cell r="O16">
            <v>8052237</v>
          </cell>
          <cell r="P16" t="str">
            <v>West Park</v>
          </cell>
          <cell r="Q16">
            <v>308</v>
          </cell>
          <cell r="U16">
            <v>63177.17320511095</v>
          </cell>
          <cell r="V16">
            <v>0</v>
          </cell>
          <cell r="W16">
            <v>63177.17320511095</v>
          </cell>
          <cell r="Y16">
            <v>65164.747324501273</v>
          </cell>
          <cell r="Z16">
            <v>0</v>
          </cell>
          <cell r="AA16">
            <v>65164.747324501273</v>
          </cell>
          <cell r="AC16">
            <v>0</v>
          </cell>
          <cell r="AE16">
            <v>0</v>
          </cell>
        </row>
        <row r="17">
          <cell r="B17">
            <v>8052364</v>
          </cell>
          <cell r="C17" t="str">
            <v>Grange Primary School</v>
          </cell>
          <cell r="D17">
            <v>-11335.103653232629</v>
          </cell>
          <cell r="E17">
            <v>3724.6585493300918</v>
          </cell>
          <cell r="F17">
            <v>15059.762202562721</v>
          </cell>
          <cell r="G17">
            <v>3626.3932499861776</v>
          </cell>
          <cell r="H17">
            <v>14961.496903218806</v>
          </cell>
          <cell r="I17">
            <v>4668.6345660000543</v>
          </cell>
          <cell r="J17">
            <v>16003.738219232684</v>
          </cell>
          <cell r="K17">
            <v>8015.159594616176</v>
          </cell>
          <cell r="L17">
            <v>-12348.285089744813</v>
          </cell>
          <cell r="M17">
            <v>-23124.970258976657</v>
          </cell>
          <cell r="O17">
            <v>8052238</v>
          </cell>
          <cell r="P17" t="str">
            <v>Clavering</v>
          </cell>
          <cell r="Q17">
            <v>355</v>
          </cell>
          <cell r="U17">
            <v>78498.252059705032</v>
          </cell>
          <cell r="V17">
            <v>0</v>
          </cell>
          <cell r="W17">
            <v>78498.252059705032</v>
          </cell>
          <cell r="Y17">
            <v>80320.032098281255</v>
          </cell>
          <cell r="Z17">
            <v>0</v>
          </cell>
          <cell r="AA17">
            <v>80320.032098281255</v>
          </cell>
          <cell r="AC17">
            <v>0</v>
          </cell>
          <cell r="AE17">
            <v>0</v>
          </cell>
        </row>
        <row r="18">
          <cell r="B18">
            <v>8053003</v>
          </cell>
          <cell r="C18" t="str">
            <v>St Peter's Elwick Church of England Voluntary Aided Primary School</v>
          </cell>
          <cell r="D18">
            <v>60390.977023535241</v>
          </cell>
          <cell r="E18">
            <v>63694.007465775408</v>
          </cell>
          <cell r="F18">
            <v>3303.0304422401678</v>
          </cell>
          <cell r="G18">
            <v>63927.654908082513</v>
          </cell>
          <cell r="H18">
            <v>3536.6778845472727</v>
          </cell>
          <cell r="I18">
            <v>0</v>
          </cell>
          <cell r="J18">
            <v>-60390.977023535241</v>
          </cell>
          <cell r="K18">
            <v>7021.7313631707902</v>
          </cell>
          <cell r="L18">
            <v>-10817.793416649682</v>
          </cell>
          <cell r="M18">
            <v>-20258.776762089412</v>
          </cell>
          <cell r="O18">
            <v>8052310</v>
          </cell>
          <cell r="P18" t="str">
            <v>Barnard Grove</v>
          </cell>
          <cell r="Q18">
            <v>311</v>
          </cell>
          <cell r="U18">
            <v>13266.974574095992</v>
          </cell>
          <cell r="V18">
            <v>0</v>
          </cell>
          <cell r="W18">
            <v>13266.974574095992</v>
          </cell>
          <cell r="Y18">
            <v>13948.186885324341</v>
          </cell>
          <cell r="Z18">
            <v>0</v>
          </cell>
          <cell r="AA18">
            <v>13948.186885324341</v>
          </cell>
          <cell r="AC18">
            <v>0</v>
          </cell>
          <cell r="AE18">
            <v>0</v>
          </cell>
        </row>
        <row r="19">
          <cell r="B19">
            <v>8053006</v>
          </cell>
          <cell r="C19" t="str">
            <v>Greatham CofE Primary School</v>
          </cell>
          <cell r="D19">
            <v>86042.887665592381</v>
          </cell>
          <cell r="E19">
            <v>89497.589397038493</v>
          </cell>
          <cell r="F19">
            <v>3454.7017314461118</v>
          </cell>
          <cell r="G19">
            <v>89471.821966166506</v>
          </cell>
          <cell r="H19">
            <v>3428.9343005741248</v>
          </cell>
          <cell r="I19">
            <v>754.53822299998194</v>
          </cell>
          <cell r="J19">
            <v>-85288.3494425924</v>
          </cell>
          <cell r="K19">
            <v>4899.4074141738311</v>
          </cell>
          <cell r="L19">
            <v>-7548.1066604919006</v>
          </cell>
          <cell r="M19">
            <v>-14135.545200557563</v>
          </cell>
          <cell r="O19">
            <v>8052341</v>
          </cell>
          <cell r="P19" t="str">
            <v>Rift House</v>
          </cell>
          <cell r="Q19">
            <v>217</v>
          </cell>
          <cell r="U19">
            <v>36770.076431347152</v>
          </cell>
          <cell r="V19">
            <v>0</v>
          </cell>
          <cell r="W19">
            <v>36770.076431347152</v>
          </cell>
          <cell r="Y19">
            <v>36855.432936411402</v>
          </cell>
          <cell r="Z19">
            <v>0</v>
          </cell>
          <cell r="AA19">
            <v>36855.432936411402</v>
          </cell>
          <cell r="AC19">
            <v>0</v>
          </cell>
          <cell r="AE19">
            <v>0</v>
          </cell>
        </row>
        <row r="20">
          <cell r="B20">
            <v>8053320</v>
          </cell>
          <cell r="C20" t="str">
            <v>St Aidan's CofE Memorial Primary School</v>
          </cell>
          <cell r="D20">
            <v>15491.541131077784</v>
          </cell>
          <cell r="E20">
            <v>27976.211839301417</v>
          </cell>
          <cell r="F20">
            <v>12484.670708223633</v>
          </cell>
          <cell r="G20">
            <v>28619.254087389487</v>
          </cell>
          <cell r="H20">
            <v>13127.712956311703</v>
          </cell>
          <cell r="I20">
            <v>0</v>
          </cell>
          <cell r="J20">
            <v>-15491.541131077784</v>
          </cell>
          <cell r="K20">
            <v>7495.8675645424519</v>
          </cell>
          <cell r="L20">
            <v>-11548.255351535996</v>
          </cell>
          <cell r="M20">
            <v>-21626.732749240142</v>
          </cell>
          <cell r="O20">
            <v>8052342</v>
          </cell>
          <cell r="P20" t="str">
            <v>Rossmere</v>
          </cell>
          <cell r="Q20">
            <v>332</v>
          </cell>
          <cell r="U20">
            <v>30650.25755878718</v>
          </cell>
          <cell r="V20">
            <v>0</v>
          </cell>
          <cell r="W20">
            <v>30650.25755878718</v>
          </cell>
          <cell r="Y20">
            <v>31254.501269127559</v>
          </cell>
          <cell r="Z20">
            <v>0</v>
          </cell>
          <cell r="AA20">
            <v>31254.501269127559</v>
          </cell>
          <cell r="AC20">
            <v>0</v>
          </cell>
          <cell r="AE20">
            <v>0</v>
          </cell>
        </row>
        <row r="21">
          <cell r="B21">
            <v>8053321</v>
          </cell>
          <cell r="C21" t="str">
            <v>Sacred Heart RC Primary School</v>
          </cell>
          <cell r="D21">
            <v>23878.005272941686</v>
          </cell>
          <cell r="E21">
            <v>38297.351369361924</v>
          </cell>
          <cell r="F21">
            <v>14419.346096420239</v>
          </cell>
          <cell r="G21">
            <v>40740.488961920986</v>
          </cell>
          <cell r="H21">
            <v>16862.4836889793</v>
          </cell>
          <cell r="I21">
            <v>0</v>
          </cell>
          <cell r="J21">
            <v>-23878.005272941686</v>
          </cell>
          <cell r="K21">
            <v>7473.2896501914202</v>
          </cell>
          <cell r="L21">
            <v>-11513.471449874742</v>
          </cell>
          <cell r="M21">
            <v>-21561.591987947249</v>
          </cell>
          <cell r="O21">
            <v>8052364</v>
          </cell>
          <cell r="P21" t="str">
            <v>Grange</v>
          </cell>
          <cell r="Q21">
            <v>331</v>
          </cell>
          <cell r="U21">
            <v>3724.6585493300918</v>
          </cell>
          <cell r="V21">
            <v>0</v>
          </cell>
          <cell r="W21">
            <v>3724.6585493300918</v>
          </cell>
          <cell r="Y21">
            <v>3626.3932499861776</v>
          </cell>
          <cell r="Z21">
            <v>0</v>
          </cell>
          <cell r="AA21">
            <v>3626.3932499861776</v>
          </cell>
          <cell r="AC21">
            <v>4668.6345660000543</v>
          </cell>
          <cell r="AE21">
            <v>4668.6345660000543</v>
          </cell>
        </row>
        <row r="22">
          <cell r="B22">
            <v>8053322</v>
          </cell>
          <cell r="C22" t="str">
            <v>St Cuthbert's RC Primary School</v>
          </cell>
          <cell r="D22">
            <v>6546.4082490409646</v>
          </cell>
          <cell r="E22">
            <v>16261.657599881892</v>
          </cell>
          <cell r="F22">
            <v>9715.2493508409279</v>
          </cell>
          <cell r="G22">
            <v>16941.76315755105</v>
          </cell>
          <cell r="H22">
            <v>10395.354908510086</v>
          </cell>
          <cell r="I22">
            <v>0</v>
          </cell>
          <cell r="J22">
            <v>-6546.4082490409646</v>
          </cell>
          <cell r="K22">
            <v>2032.0122915928332</v>
          </cell>
          <cell r="L22">
            <v>-3130.5511495127698</v>
          </cell>
          <cell r="M22">
            <v>-5862.6685163602797</v>
          </cell>
          <cell r="O22">
            <v>8053003</v>
          </cell>
          <cell r="P22" t="str">
            <v>St Peters Elwick</v>
          </cell>
          <cell r="Q22">
            <v>90</v>
          </cell>
          <cell r="U22">
            <v>63694.007465775408</v>
          </cell>
          <cell r="V22">
            <v>0</v>
          </cell>
          <cell r="W22">
            <v>63694.007465775408</v>
          </cell>
          <cell r="Y22">
            <v>63927.654908082513</v>
          </cell>
          <cell r="Z22">
            <v>0</v>
          </cell>
          <cell r="AA22">
            <v>63927.654908082513</v>
          </cell>
          <cell r="AC22">
            <v>0</v>
          </cell>
          <cell r="AE22">
            <v>0</v>
          </cell>
        </row>
        <row r="23">
          <cell r="B23">
            <v>8053323</v>
          </cell>
          <cell r="C23" t="str">
            <v>St Joseph's RC Primary School</v>
          </cell>
          <cell r="D23">
            <v>25004.863611965651</v>
          </cell>
          <cell r="E23">
            <v>30722.293620434812</v>
          </cell>
          <cell r="F23">
            <v>5717.4300084691604</v>
          </cell>
          <cell r="G23">
            <v>30657.627901206961</v>
          </cell>
          <cell r="H23">
            <v>5652.7642892413096</v>
          </cell>
          <cell r="I23">
            <v>0</v>
          </cell>
          <cell r="J23">
            <v>-25004.863611965651</v>
          </cell>
          <cell r="K23">
            <v>2032.0122915928332</v>
          </cell>
          <cell r="L23">
            <v>-3130.5511495127698</v>
          </cell>
          <cell r="M23">
            <v>-5862.6685163602797</v>
          </cell>
          <cell r="O23">
            <v>8053006</v>
          </cell>
          <cell r="P23" t="str">
            <v>Greatham</v>
          </cell>
          <cell r="Q23">
            <v>90</v>
          </cell>
          <cell r="U23">
            <v>89497.589397038493</v>
          </cell>
          <cell r="V23">
            <v>0</v>
          </cell>
          <cell r="W23">
            <v>89497.589397038493</v>
          </cell>
          <cell r="Y23">
            <v>89471.821966166506</v>
          </cell>
          <cell r="Z23">
            <v>0</v>
          </cell>
          <cell r="AA23">
            <v>89471.821966166506</v>
          </cell>
          <cell r="AC23">
            <v>754.53822299998194</v>
          </cell>
          <cell r="AE23">
            <v>754.53822299998194</v>
          </cell>
        </row>
        <row r="24">
          <cell r="B24">
            <v>8053324</v>
          </cell>
          <cell r="C24" t="str">
            <v>St Teresa's RC Primary School</v>
          </cell>
          <cell r="D24">
            <v>1042.0602716312947</v>
          </cell>
          <cell r="E24">
            <v>14287.726584105792</v>
          </cell>
          <cell r="F24">
            <v>13245.666312474497</v>
          </cell>
          <cell r="G24">
            <v>15586.368398678993</v>
          </cell>
          <cell r="H24">
            <v>14544.308127047698</v>
          </cell>
          <cell r="I24">
            <v>0</v>
          </cell>
          <cell r="J24">
            <v>-1042.0602716312947</v>
          </cell>
          <cell r="K24">
            <v>7021.7313631707902</v>
          </cell>
          <cell r="L24">
            <v>-10817.793416649682</v>
          </cell>
          <cell r="M24">
            <v>-20258.776762089412</v>
          </cell>
          <cell r="O24">
            <v>8053320</v>
          </cell>
          <cell r="P24" t="str">
            <v>St Aidans</v>
          </cell>
          <cell r="Q24">
            <v>311</v>
          </cell>
          <cell r="U24">
            <v>27976.211839301417</v>
          </cell>
          <cell r="V24">
            <v>0</v>
          </cell>
          <cell r="W24">
            <v>27976.211839301417</v>
          </cell>
          <cell r="Y24">
            <v>28619.254087389487</v>
          </cell>
          <cell r="Z24">
            <v>0</v>
          </cell>
          <cell r="AA24">
            <v>28619.254087389487</v>
          </cell>
          <cell r="AC24">
            <v>0</v>
          </cell>
          <cell r="AE24">
            <v>0</v>
          </cell>
        </row>
        <row r="25">
          <cell r="B25">
            <v>8053328</v>
          </cell>
          <cell r="C25" t="str">
            <v>St Bega's RC Primary School</v>
          </cell>
          <cell r="D25">
            <v>23738.188165886488</v>
          </cell>
          <cell r="E25">
            <v>30624.96075023563</v>
          </cell>
          <cell r="F25">
            <v>6886.7725843491426</v>
          </cell>
          <cell r="G25">
            <v>30827.41057895924</v>
          </cell>
          <cell r="H25">
            <v>7089.2224130727518</v>
          </cell>
          <cell r="I25">
            <v>0</v>
          </cell>
          <cell r="J25">
            <v>-23738.188165886488</v>
          </cell>
          <cell r="K25">
            <v>9302.1007126249697</v>
          </cell>
          <cell r="L25">
            <v>-14330.967484436234</v>
          </cell>
          <cell r="M25">
            <v>-26837.993652671503</v>
          </cell>
          <cell r="O25">
            <v>8053321</v>
          </cell>
          <cell r="P25" t="str">
            <v>Sacred Heart</v>
          </cell>
          <cell r="Q25">
            <v>412</v>
          </cell>
          <cell r="U25">
            <v>38297.351369361924</v>
          </cell>
          <cell r="V25">
            <v>0</v>
          </cell>
          <cell r="W25">
            <v>38297.351369361924</v>
          </cell>
          <cell r="Y25">
            <v>40740.488961920986</v>
          </cell>
          <cell r="Z25">
            <v>0</v>
          </cell>
          <cell r="AA25">
            <v>40740.488961920986</v>
          </cell>
          <cell r="AC25">
            <v>0</v>
          </cell>
          <cell r="AE25">
            <v>0</v>
          </cell>
        </row>
        <row r="26">
          <cell r="B26">
            <v>8053329</v>
          </cell>
          <cell r="C26" t="str">
            <v>St John Vianney RC Primary School</v>
          </cell>
          <cell r="D26">
            <v>42049.165507201062</v>
          </cell>
          <cell r="E26">
            <v>50703.386337225362</v>
          </cell>
          <cell r="F26">
            <v>8654.2208300243001</v>
          </cell>
          <cell r="G26">
            <v>51217.650788103507</v>
          </cell>
          <cell r="H26">
            <v>9168.4852809024451</v>
          </cell>
          <cell r="I26">
            <v>0</v>
          </cell>
          <cell r="J26">
            <v>-42049.165507201062</v>
          </cell>
          <cell r="K26">
            <v>5396.1215298965244</v>
          </cell>
          <cell r="L26">
            <v>-8313.3524970394665</v>
          </cell>
          <cell r="M26">
            <v>-15568.641949001187</v>
          </cell>
          <cell r="O26">
            <v>8053322</v>
          </cell>
          <cell r="P26" t="str">
            <v>St Cuthberts</v>
          </cell>
          <cell r="Q26">
            <v>239</v>
          </cell>
          <cell r="U26">
            <v>16261.657599881892</v>
          </cell>
          <cell r="V26">
            <v>0</v>
          </cell>
          <cell r="W26">
            <v>16261.657599881892</v>
          </cell>
          <cell r="Y26">
            <v>16941.76315755105</v>
          </cell>
          <cell r="Z26">
            <v>0</v>
          </cell>
          <cell r="AA26">
            <v>16941.76315755105</v>
          </cell>
          <cell r="AC26">
            <v>0</v>
          </cell>
          <cell r="AE26">
            <v>0</v>
          </cell>
        </row>
        <row r="27">
          <cell r="B27">
            <v>8053330</v>
          </cell>
          <cell r="C27" t="str">
            <v>Holy Trinity Church of England (Aided) Primary School</v>
          </cell>
          <cell r="D27">
            <v>64300.590173251338</v>
          </cell>
          <cell r="E27">
            <v>71885.122646248259</v>
          </cell>
          <cell r="F27">
            <v>7584.5324729969216</v>
          </cell>
          <cell r="G27">
            <v>72921.53713632439</v>
          </cell>
          <cell r="H27">
            <v>8620.9469630730528</v>
          </cell>
          <cell r="I27">
            <v>0</v>
          </cell>
          <cell r="J27">
            <v>-64300.590173251338</v>
          </cell>
          <cell r="K27">
            <v>2889.9730369320296</v>
          </cell>
          <cell r="L27">
            <v>-4452.3394126403837</v>
          </cell>
          <cell r="M27">
            <v>-8338.0174454901753</v>
          </cell>
          <cell r="O27">
            <v>8053323</v>
          </cell>
          <cell r="P27" t="str">
            <v>St Josephs</v>
          </cell>
          <cell r="Q27">
            <v>128</v>
          </cell>
          <cell r="U27">
            <v>30722.293620434812</v>
          </cell>
          <cell r="V27">
            <v>0</v>
          </cell>
          <cell r="W27">
            <v>30722.293620434812</v>
          </cell>
          <cell r="Y27">
            <v>30657.627901206961</v>
          </cell>
          <cell r="Z27">
            <v>0</v>
          </cell>
          <cell r="AA27">
            <v>30657.627901206961</v>
          </cell>
          <cell r="AC27">
            <v>0</v>
          </cell>
          <cell r="AE27">
            <v>0</v>
          </cell>
        </row>
        <row r="28">
          <cell r="B28">
            <v>8054000</v>
          </cell>
          <cell r="C28" t="str">
            <v>St Hild's Church of England Voluntary Aided School</v>
          </cell>
          <cell r="D28">
            <v>60046.910965828727</v>
          </cell>
          <cell r="E28">
            <v>90157.567919548412</v>
          </cell>
          <cell r="F28">
            <v>30110.656953719685</v>
          </cell>
          <cell r="G28">
            <v>93454.730821833233</v>
          </cell>
          <cell r="H28">
            <v>33407.819856004506</v>
          </cell>
          <cell r="I28">
            <v>0</v>
          </cell>
          <cell r="J28">
            <v>-60046.910965828727</v>
          </cell>
          <cell r="K28">
            <v>7134.6209349259479</v>
          </cell>
          <cell r="L28">
            <v>-10991.712924955948</v>
          </cell>
          <cell r="M28">
            <v>-20584.48056855387</v>
          </cell>
          <cell r="O28">
            <v>8053324</v>
          </cell>
          <cell r="P28" t="str">
            <v>St Teresas</v>
          </cell>
          <cell r="Q28">
            <v>316</v>
          </cell>
          <cell r="U28">
            <v>14287.726584105792</v>
          </cell>
          <cell r="V28">
            <v>0</v>
          </cell>
          <cell r="W28">
            <v>14287.726584105792</v>
          </cell>
          <cell r="Y28">
            <v>15586.368398678993</v>
          </cell>
          <cell r="Z28">
            <v>0</v>
          </cell>
          <cell r="AA28">
            <v>15586.368398678993</v>
          </cell>
          <cell r="AC28">
            <v>0</v>
          </cell>
          <cell r="AE28">
            <v>0</v>
          </cell>
        </row>
        <row r="29">
          <cell r="B29">
            <v>8054133</v>
          </cell>
          <cell r="C29" t="str">
            <v>High Tunstall College of Science</v>
          </cell>
          <cell r="D29">
            <v>186047.82501325564</v>
          </cell>
          <cell r="E29">
            <v>231478.40945464832</v>
          </cell>
          <cell r="F29">
            <v>45430.584441392682</v>
          </cell>
          <cell r="G29">
            <v>239766.50044344892</v>
          </cell>
          <cell r="H29">
            <v>53718.675430193281</v>
          </cell>
          <cell r="I29">
            <v>0</v>
          </cell>
          <cell r="J29">
            <v>-186047.82501325564</v>
          </cell>
          <cell r="K29">
            <v>3612.466296165037</v>
          </cell>
          <cell r="L29">
            <v>-5565.4242658004796</v>
          </cell>
          <cell r="M29">
            <v>-10422.521806862718</v>
          </cell>
          <cell r="O29">
            <v>8053328</v>
          </cell>
          <cell r="P29" t="str">
            <v>St Begas</v>
          </cell>
          <cell r="Q29">
            <v>160</v>
          </cell>
          <cell r="U29">
            <v>30624.96075023563</v>
          </cell>
          <cell r="V29">
            <v>0</v>
          </cell>
          <cell r="W29">
            <v>30624.96075023563</v>
          </cell>
          <cell r="Y29">
            <v>30827.41057895924</v>
          </cell>
          <cell r="Z29">
            <v>0</v>
          </cell>
          <cell r="AA29">
            <v>30827.41057895924</v>
          </cell>
          <cell r="AC29">
            <v>0</v>
          </cell>
          <cell r="AE29">
            <v>0</v>
          </cell>
        </row>
        <row r="30">
          <cell r="B30">
            <v>8052002</v>
          </cell>
          <cell r="C30" t="str">
            <v>Eskdale Academy</v>
          </cell>
          <cell r="D30">
            <v>39070.160835708026</v>
          </cell>
          <cell r="E30">
            <v>46051.77272395153</v>
          </cell>
          <cell r="F30">
            <v>6981.6118882435039</v>
          </cell>
          <cell r="G30">
            <v>45813.000120329663</v>
          </cell>
          <cell r="H30">
            <v>6742.8392846216375</v>
          </cell>
          <cell r="I30">
            <v>777.44953124992196</v>
          </cell>
          <cell r="J30">
            <v>-38292.711304458106</v>
          </cell>
          <cell r="K30">
            <v>4538.160784557328</v>
          </cell>
          <cell r="L30">
            <v>-6991.5642339118522</v>
          </cell>
          <cell r="M30">
            <v>-13093.293019871291</v>
          </cell>
          <cell r="O30">
            <v>8053329</v>
          </cell>
          <cell r="P30" t="str">
            <v>St John Vianney</v>
          </cell>
          <cell r="Q30">
            <v>201</v>
          </cell>
          <cell r="U30">
            <v>50703.386337225362</v>
          </cell>
          <cell r="V30">
            <v>0</v>
          </cell>
          <cell r="W30">
            <v>50703.386337225362</v>
          </cell>
          <cell r="Y30">
            <v>51217.650788103507</v>
          </cell>
          <cell r="Z30">
            <v>0</v>
          </cell>
          <cell r="AA30">
            <v>51217.650788103507</v>
          </cell>
          <cell r="AC30">
            <v>0</v>
          </cell>
          <cell r="AE30">
            <v>0</v>
          </cell>
        </row>
        <row r="31">
          <cell r="B31">
            <v>8052090</v>
          </cell>
          <cell r="C31" t="str">
            <v>Brougham Primary School</v>
          </cell>
          <cell r="D31">
            <v>-33609.13614051984</v>
          </cell>
          <cell r="E31">
            <v>-5596.1932779346253</v>
          </cell>
          <cell r="F31">
            <v>28012.942862585216</v>
          </cell>
          <cell r="G31">
            <v>-21521.90393002077</v>
          </cell>
          <cell r="H31">
            <v>12087.232210499071</v>
          </cell>
          <cell r="I31">
            <v>0</v>
          </cell>
          <cell r="J31">
            <v>33609.13614051984</v>
          </cell>
          <cell r="K31">
            <v>4673.6282706635166</v>
          </cell>
          <cell r="L31">
            <v>-7200.2676438793706</v>
          </cell>
          <cell r="M31">
            <v>-13484.137587628642</v>
          </cell>
          <cell r="O31">
            <v>8053330</v>
          </cell>
          <cell r="P31" t="str">
            <v>Holy Trinity</v>
          </cell>
          <cell r="Q31">
            <v>207</v>
          </cell>
          <cell r="U31">
            <v>71885.122646248259</v>
          </cell>
          <cell r="V31">
            <v>0</v>
          </cell>
          <cell r="W31">
            <v>71885.122646248259</v>
          </cell>
          <cell r="Y31">
            <v>72921.53713632439</v>
          </cell>
          <cell r="Z31">
            <v>0</v>
          </cell>
          <cell r="AA31">
            <v>72921.53713632439</v>
          </cell>
          <cell r="AC31">
            <v>0</v>
          </cell>
          <cell r="AE31">
            <v>0</v>
          </cell>
        </row>
        <row r="32">
          <cell r="B32">
            <v>8052127</v>
          </cell>
          <cell r="C32" t="str">
            <v>Jesmond Gardens Primary School</v>
          </cell>
          <cell r="D32">
            <v>-7701.6482511088734</v>
          </cell>
          <cell r="E32">
            <v>5281.8641237929314</v>
          </cell>
          <cell r="F32">
            <v>12983.512374901806</v>
          </cell>
          <cell r="G32">
            <v>5861.9909915450025</v>
          </cell>
          <cell r="H32">
            <v>13563.639242653877</v>
          </cell>
          <cell r="I32">
            <v>1243.7155649997831</v>
          </cell>
          <cell r="J32">
            <v>8945.3638161086565</v>
          </cell>
          <cell r="K32">
            <v>3793.0896109732889</v>
          </cell>
          <cell r="L32">
            <v>-5843.6954790905038</v>
          </cell>
          <cell r="M32">
            <v>-10943.647897205856</v>
          </cell>
          <cell r="O32">
            <v>8052002</v>
          </cell>
          <cell r="P32" t="str">
            <v>Owton Manor</v>
          </cell>
          <cell r="Q32">
            <v>168</v>
          </cell>
          <cell r="U32">
            <v>46051.77272395153</v>
          </cell>
          <cell r="V32">
            <v>0</v>
          </cell>
          <cell r="W32">
            <v>46051.77272395153</v>
          </cell>
          <cell r="Y32">
            <v>45813.000120329663</v>
          </cell>
          <cell r="Z32">
            <v>0</v>
          </cell>
          <cell r="AA32">
            <v>45813.000120329663</v>
          </cell>
          <cell r="AC32">
            <v>777.44953124992196</v>
          </cell>
          <cell r="AE32">
            <v>777.44953124992196</v>
          </cell>
        </row>
        <row r="33">
          <cell r="B33">
            <v>8052151</v>
          </cell>
          <cell r="C33" t="str">
            <v>Eldon Grove Academy</v>
          </cell>
          <cell r="D33">
            <v>89634.729836918646</v>
          </cell>
          <cell r="E33">
            <v>105944.97468339089</v>
          </cell>
          <cell r="F33">
            <v>16310.24484647224</v>
          </cell>
          <cell r="G33">
            <v>107782.16199110699</v>
          </cell>
          <cell r="H33">
            <v>18147.43215418834</v>
          </cell>
          <cell r="I33">
            <v>0</v>
          </cell>
          <cell r="J33">
            <v>-89634.729836918646</v>
          </cell>
          <cell r="K33">
            <v>10182.639372315198</v>
          </cell>
          <cell r="L33">
            <v>-15687.539649225102</v>
          </cell>
          <cell r="M33">
            <v>-29378.483343094289</v>
          </cell>
          <cell r="O33">
            <v>8052151</v>
          </cell>
          <cell r="P33" t="str">
            <v>Eldon Grove</v>
          </cell>
          <cell r="Q33">
            <v>451</v>
          </cell>
          <cell r="U33">
            <v>105944.97468339089</v>
          </cell>
          <cell r="V33">
            <v>0</v>
          </cell>
          <cell r="W33">
            <v>105944.97468339089</v>
          </cell>
          <cell r="Y33">
            <v>107782.16199110699</v>
          </cell>
          <cell r="Z33">
            <v>0</v>
          </cell>
          <cell r="AA33">
            <v>107782.16199110699</v>
          </cell>
          <cell r="AC33">
            <v>0</v>
          </cell>
          <cell r="AE33">
            <v>0</v>
          </cell>
        </row>
        <row r="34">
          <cell r="B34">
            <v>8052156</v>
          </cell>
          <cell r="C34" t="str">
            <v>Stranton Primary School</v>
          </cell>
          <cell r="D34">
            <v>35543.259448549441</v>
          </cell>
          <cell r="E34">
            <v>49207.395248482339</v>
          </cell>
          <cell r="F34">
            <v>13664.135799932897</v>
          </cell>
          <cell r="G34">
            <v>49003.514303402408</v>
          </cell>
          <cell r="H34">
            <v>13460.254854852967</v>
          </cell>
          <cell r="I34">
            <v>11299.266077000084</v>
          </cell>
          <cell r="J34">
            <v>-24243.993371549357</v>
          </cell>
          <cell r="K34">
            <v>6818.5301340115075</v>
          </cell>
          <cell r="L34">
            <v>-10504.738301698406</v>
          </cell>
          <cell r="M34">
            <v>-19672.509910453384</v>
          </cell>
          <cell r="O34">
            <v>8052156</v>
          </cell>
          <cell r="P34" t="str">
            <v>Stranton</v>
          </cell>
          <cell r="Q34">
            <v>302</v>
          </cell>
          <cell r="U34">
            <v>49207.395248482339</v>
          </cell>
          <cell r="V34">
            <v>0</v>
          </cell>
          <cell r="W34">
            <v>49207.395248482339</v>
          </cell>
          <cell r="Y34">
            <v>49003.514303402408</v>
          </cell>
          <cell r="Z34">
            <v>0</v>
          </cell>
          <cell r="AA34">
            <v>49003.514303402408</v>
          </cell>
          <cell r="AC34">
            <v>11299.266077000084</v>
          </cell>
          <cell r="AE34">
            <v>11299.266077000084</v>
          </cell>
        </row>
        <row r="35">
          <cell r="B35">
            <v>8052215</v>
          </cell>
          <cell r="C35" t="str">
            <v>West View Primary School</v>
          </cell>
          <cell r="D35">
            <v>-31494.839049234397</v>
          </cell>
          <cell r="E35">
            <v>0</v>
          </cell>
          <cell r="F35">
            <v>31494.839049234397</v>
          </cell>
          <cell r="G35">
            <v>-14714.465556916884</v>
          </cell>
          <cell r="H35">
            <v>16780.373492317514</v>
          </cell>
          <cell r="I35">
            <v>0</v>
          </cell>
          <cell r="J35">
            <v>31494.839049234397</v>
          </cell>
          <cell r="K35">
            <v>22181.246485921874</v>
          </cell>
          <cell r="L35">
            <v>-34172.788703801212</v>
          </cell>
          <cell r="M35">
            <v>-63996.313390755051</v>
          </cell>
          <cell r="O35">
            <v>8054000</v>
          </cell>
          <cell r="P35" t="str">
            <v>St Hilds</v>
          </cell>
          <cell r="R35">
            <v>408</v>
          </cell>
          <cell r="S35">
            <v>256</v>
          </cell>
          <cell r="U35">
            <v>90157.567919548412</v>
          </cell>
          <cell r="V35">
            <v>0</v>
          </cell>
          <cell r="W35">
            <v>90157.567919548412</v>
          </cell>
          <cell r="Y35">
            <v>93454.730821833233</v>
          </cell>
          <cell r="Z35">
            <v>0</v>
          </cell>
          <cell r="AA35">
            <v>93454.730821833233</v>
          </cell>
          <cell r="AC35">
            <v>0</v>
          </cell>
          <cell r="AE35">
            <v>0</v>
          </cell>
        </row>
        <row r="36">
          <cell r="B36">
            <v>8052237</v>
          </cell>
          <cell r="C36" t="str">
            <v>West Park Primary School</v>
          </cell>
          <cell r="D36">
            <v>52327.431161692963</v>
          </cell>
          <cell r="E36">
            <v>63177.17320511095</v>
          </cell>
          <cell r="F36">
            <v>10849.742043417988</v>
          </cell>
          <cell r="G36">
            <v>65164.747324501273</v>
          </cell>
          <cell r="H36">
            <v>12837.316162808311</v>
          </cell>
          <cell r="I36">
            <v>0</v>
          </cell>
          <cell r="J36">
            <v>-52327.431161692963</v>
          </cell>
          <cell r="K36">
            <v>35017.992557047692</v>
          </cell>
          <cell r="L36">
            <v>-53949.288253154722</v>
          </cell>
          <cell r="M36">
            <v>-101032.303455908</v>
          </cell>
          <cell r="O36">
            <v>8054133</v>
          </cell>
          <cell r="P36" t="str">
            <v>High Tunstall</v>
          </cell>
          <cell r="R36">
            <v>667</v>
          </cell>
          <cell r="S36">
            <v>384</v>
          </cell>
          <cell r="U36">
            <v>231478.40945464832</v>
          </cell>
          <cell r="V36">
            <v>0</v>
          </cell>
          <cell r="W36">
            <v>231478.40945464832</v>
          </cell>
          <cell r="Y36">
            <v>239766.50044344892</v>
          </cell>
          <cell r="Z36">
            <v>0</v>
          </cell>
          <cell r="AA36">
            <v>239766.50044344892</v>
          </cell>
          <cell r="AC36">
            <v>0</v>
          </cell>
          <cell r="AE36">
            <v>0</v>
          </cell>
        </row>
        <row r="37">
          <cell r="B37">
            <v>8054001</v>
          </cell>
          <cell r="C37" t="str">
            <v>Dyke House Sports and Technology College</v>
          </cell>
          <cell r="D37">
            <v>50968.318985345803</v>
          </cell>
          <cell r="E37">
            <v>103940.31337235284</v>
          </cell>
          <cell r="F37">
            <v>52971.994387007042</v>
          </cell>
          <cell r="G37">
            <v>110130.48117637998</v>
          </cell>
          <cell r="H37">
            <v>59162.162191034178</v>
          </cell>
          <cell r="I37">
            <v>0</v>
          </cell>
          <cell r="J37">
            <v>-50968.318985345803</v>
          </cell>
          <cell r="K37">
            <v>36532.996015384982</v>
          </cell>
          <cell r="L37">
            <v>-56283.327194570709</v>
          </cell>
          <cell r="M37">
            <v>-105403.32183710524</v>
          </cell>
          <cell r="O37">
            <v>8054002</v>
          </cell>
          <cell r="P37" t="str">
            <v>Manor</v>
          </cell>
          <cell r="R37">
            <v>650</v>
          </cell>
          <cell r="S37">
            <v>441</v>
          </cell>
          <cell r="U37">
            <v>102737.42811904239</v>
          </cell>
          <cell r="V37">
            <v>0</v>
          </cell>
          <cell r="W37">
            <v>102737.42811904239</v>
          </cell>
          <cell r="Y37">
            <v>108776.96602977494</v>
          </cell>
          <cell r="Z37">
            <v>0</v>
          </cell>
          <cell r="AA37">
            <v>108776.96602977494</v>
          </cell>
          <cell r="AC37">
            <v>0</v>
          </cell>
          <cell r="AE37">
            <v>0</v>
          </cell>
        </row>
        <row r="38">
          <cell r="B38">
            <v>8054002</v>
          </cell>
          <cell r="C38" t="str">
            <v>Manor Community Academy</v>
          </cell>
          <cell r="D38">
            <v>53560.53029573059</v>
          </cell>
          <cell r="E38">
            <v>102737.42811904239</v>
          </cell>
          <cell r="F38">
            <v>49176.897823311803</v>
          </cell>
          <cell r="G38">
            <v>108776.96602977494</v>
          </cell>
          <cell r="H38">
            <v>55216.435734044346</v>
          </cell>
          <cell r="I38">
            <v>0</v>
          </cell>
          <cell r="J38">
            <v>-53560.53029573059</v>
          </cell>
          <cell r="K38">
            <v>41219.112951001713</v>
          </cell>
          <cell r="L38">
            <v>-63502.835078574077</v>
          </cell>
          <cell r="M38">
            <v>-118923.4911471479</v>
          </cell>
          <cell r="O38">
            <v>8054603</v>
          </cell>
          <cell r="P38" t="str">
            <v>English Martyrs</v>
          </cell>
          <cell r="R38">
            <v>759</v>
          </cell>
          <cell r="S38">
            <v>475</v>
          </cell>
          <cell r="U38">
            <v>162186.67662576379</v>
          </cell>
          <cell r="V38">
            <v>0</v>
          </cell>
          <cell r="W38">
            <v>162186.67662576379</v>
          </cell>
          <cell r="Y38">
            <v>172529.56857995619</v>
          </cell>
          <cell r="Z38">
            <v>0</v>
          </cell>
          <cell r="AA38">
            <v>172529.56857995619</v>
          </cell>
          <cell r="AC38">
            <v>0</v>
          </cell>
          <cell r="AE38">
            <v>0</v>
          </cell>
        </row>
        <row r="39">
          <cell r="B39">
            <v>8054603</v>
          </cell>
          <cell r="C39" t="str">
            <v>The English Martyrs School and Sixth Form College</v>
          </cell>
          <cell r="D39">
            <v>109112.1039214553</v>
          </cell>
          <cell r="E39">
            <v>162186.67662576379</v>
          </cell>
          <cell r="F39">
            <v>53074.572704308492</v>
          </cell>
          <cell r="G39">
            <v>172529.56857995619</v>
          </cell>
          <cell r="H39">
            <v>63417.464658500889</v>
          </cell>
          <cell r="I39">
            <v>0</v>
          </cell>
          <cell r="J39">
            <v>-109112.1039214553</v>
          </cell>
          <cell r="K39">
            <v>39212.701575990824</v>
          </cell>
          <cell r="L39">
            <v>-60411.72511707271</v>
          </cell>
          <cell r="M39">
            <v>-113134.68521924535</v>
          </cell>
          <cell r="O39">
            <v>8054001</v>
          </cell>
          <cell r="P39" t="str">
            <v>Dyke House</v>
          </cell>
          <cell r="R39">
            <v>731</v>
          </cell>
          <cell r="S39">
            <v>444</v>
          </cell>
          <cell r="U39">
            <v>103940.31337235284</v>
          </cell>
          <cell r="V39">
            <v>0</v>
          </cell>
          <cell r="W39">
            <v>103940.31337235284</v>
          </cell>
          <cell r="Y39">
            <v>110130.48117637998</v>
          </cell>
          <cell r="Z39">
            <v>0</v>
          </cell>
          <cell r="AA39">
            <v>110130.48117637998</v>
          </cell>
          <cell r="AC39">
            <v>0</v>
          </cell>
          <cell r="AE39">
            <v>0</v>
          </cell>
        </row>
      </sheetData>
      <sheetData sheetId="19" refreshError="1"/>
      <sheetData sheetId="20" refreshError="1"/>
      <sheetData sheetId="21" refreshError="1"/>
      <sheetData sheetId="22">
        <row r="1">
          <cell r="A1">
            <v>8052310</v>
          </cell>
          <cell r="B1" t="str">
            <v>Barnard Grove Primary School</v>
          </cell>
        </row>
        <row r="2">
          <cell r="A2">
            <v>8052090</v>
          </cell>
          <cell r="B2" t="str">
            <v>Brougham Primary School</v>
          </cell>
        </row>
        <row r="3">
          <cell r="A3">
            <v>8052238</v>
          </cell>
          <cell r="B3" t="str">
            <v>Clavering Primary School</v>
          </cell>
        </row>
        <row r="4">
          <cell r="A4">
            <v>8054001</v>
          </cell>
          <cell r="B4" t="str">
            <v>Dyke House Sports and Technology College</v>
          </cell>
        </row>
        <row r="5">
          <cell r="A5">
            <v>8052151</v>
          </cell>
          <cell r="B5" t="str">
            <v>Eldon Grove Academy</v>
          </cell>
        </row>
        <row r="6">
          <cell r="A6">
            <v>8052002</v>
          </cell>
          <cell r="B6" t="str">
            <v>Eskdale Academy</v>
          </cell>
        </row>
        <row r="7">
          <cell r="A7">
            <v>8052187</v>
          </cell>
          <cell r="B7" t="str">
            <v>Fens Primary School</v>
          </cell>
        </row>
        <row r="8">
          <cell r="A8">
            <v>8052126</v>
          </cell>
          <cell r="B8" t="str">
            <v>Golden Flatts Primary School</v>
          </cell>
        </row>
        <row r="9">
          <cell r="A9">
            <v>8052364</v>
          </cell>
          <cell r="B9" t="str">
            <v>Grange Primary School</v>
          </cell>
        </row>
        <row r="10">
          <cell r="A10">
            <v>8053006</v>
          </cell>
          <cell r="B10" t="str">
            <v>Greatham CofE Primary School</v>
          </cell>
        </row>
        <row r="11">
          <cell r="A11">
            <v>8052001</v>
          </cell>
          <cell r="B11" t="str">
            <v>Hart Primary School</v>
          </cell>
        </row>
        <row r="12">
          <cell r="A12">
            <v>8054133</v>
          </cell>
          <cell r="B12" t="str">
            <v>High Tunstall College of Science</v>
          </cell>
        </row>
        <row r="13">
          <cell r="A13">
            <v>8053330</v>
          </cell>
          <cell r="B13" t="str">
            <v>HOLY TRINITY C E  PRIM. SCHOOL</v>
          </cell>
        </row>
        <row r="14">
          <cell r="A14">
            <v>8052127</v>
          </cell>
          <cell r="B14" t="str">
            <v>Jesmond Gardens Primary School</v>
          </cell>
        </row>
        <row r="15">
          <cell r="A15">
            <v>8052189</v>
          </cell>
          <cell r="B15" t="str">
            <v>Kingsley Primary School</v>
          </cell>
        </row>
        <row r="16">
          <cell r="A16">
            <v>8052153</v>
          </cell>
          <cell r="B16" t="str">
            <v>Lynnfield Primary School</v>
          </cell>
        </row>
        <row r="17">
          <cell r="A17">
            <v>8054002</v>
          </cell>
          <cell r="B17" t="str">
            <v>Manor Community Academy</v>
          </cell>
        </row>
        <row r="18">
          <cell r="A18">
            <v>8052341</v>
          </cell>
          <cell r="B18" t="str">
            <v>Rift House Primary School</v>
          </cell>
        </row>
        <row r="19">
          <cell r="A19">
            <v>8052342</v>
          </cell>
          <cell r="B19" t="str">
            <v>Rossmere Primary School</v>
          </cell>
        </row>
        <row r="20">
          <cell r="A20">
            <v>8053321</v>
          </cell>
          <cell r="B20" t="str">
            <v>Sacred Heart RC Primary School</v>
          </cell>
        </row>
        <row r="21">
          <cell r="A21">
            <v>8053328</v>
          </cell>
          <cell r="B21" t="str">
            <v>St Bega's RC Primary School</v>
          </cell>
        </row>
        <row r="22">
          <cell r="A22">
            <v>8053322</v>
          </cell>
          <cell r="B22" t="str">
            <v>St Cuthbert's RC Primary School</v>
          </cell>
        </row>
        <row r="23">
          <cell r="A23">
            <v>8052211</v>
          </cell>
          <cell r="B23" t="str">
            <v>St Helen's Primary School</v>
          </cell>
        </row>
        <row r="24">
          <cell r="A24">
            <v>8054000</v>
          </cell>
          <cell r="B24" t="str">
            <v>St Hild's Church of England Voluntary Aided School</v>
          </cell>
        </row>
        <row r="25">
          <cell r="A25">
            <v>8053329</v>
          </cell>
          <cell r="B25" t="str">
            <v>St John Vianney RC Primary School</v>
          </cell>
        </row>
        <row r="26">
          <cell r="A26">
            <v>8053323</v>
          </cell>
          <cell r="B26" t="str">
            <v>St Joseph's RC Primary School</v>
          </cell>
        </row>
        <row r="27">
          <cell r="A27">
            <v>8053003</v>
          </cell>
          <cell r="B27" t="str">
            <v>St Peter's Elwick Church of England Voluntary Aided Primary School</v>
          </cell>
        </row>
        <row r="28">
          <cell r="A28">
            <v>8053324</v>
          </cell>
          <cell r="B28" t="str">
            <v>St Teresa's RC Primary School</v>
          </cell>
        </row>
        <row r="29">
          <cell r="A29">
            <v>8053320</v>
          </cell>
          <cell r="B29" t="str">
            <v>ST. AIDAN'S C.E. MEMORIAL</v>
          </cell>
        </row>
        <row r="30">
          <cell r="A30">
            <v>8052156</v>
          </cell>
          <cell r="B30" t="str">
            <v>Stranton Primary School</v>
          </cell>
        </row>
        <row r="31">
          <cell r="A31">
            <v>8054603</v>
          </cell>
          <cell r="B31" t="str">
            <v>The English Martyrs School and Sixth Form College</v>
          </cell>
        </row>
        <row r="32">
          <cell r="A32">
            <v>8052236</v>
          </cell>
          <cell r="B32" t="str">
            <v>Throston Primary School</v>
          </cell>
        </row>
        <row r="33">
          <cell r="A33">
            <v>8052000</v>
          </cell>
          <cell r="B33" t="str">
            <v>Ward Jackson Primary School</v>
          </cell>
        </row>
        <row r="34">
          <cell r="A34">
            <v>8052237</v>
          </cell>
          <cell r="B34" t="str">
            <v>West Park Primary School</v>
          </cell>
        </row>
        <row r="35">
          <cell r="A35">
            <v>8052215</v>
          </cell>
          <cell r="B35" t="str">
            <v>West View Primary School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Pure NFF"/>
      <sheetName val="MASTER £0.550m"/>
      <sheetName val="MASTER £0.326m"/>
      <sheetName val="MASTER £0.000m"/>
      <sheetName val="Graphs"/>
      <sheetName val="NFF all schools"/>
      <sheetName val="APT SB Data"/>
      <sheetName val="Indicative DSG 2019-20"/>
      <sheetName val="Premises 1920"/>
      <sheetName val="201920 SBS"/>
      <sheetName val="£267k CSSB"/>
      <sheetName val="£550k HNB"/>
      <sheetName val="£326k HNB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AP</v>
          </cell>
          <cell r="B4" t="str">
            <v>LAESTAB</v>
          </cell>
          <cell r="C4" t="str">
            <v>School Name</v>
          </cell>
          <cell r="D4" t="str">
            <v>Phase</v>
          </cell>
          <cell r="E4" t="str">
            <v>Academy Type</v>
          </cell>
          <cell r="F4" t="str">
            <v>London Fringe</v>
          </cell>
          <cell r="G4" t="str">
            <v>Number of Primary year groups for middle schools</v>
          </cell>
          <cell r="H4" t="str">
            <v>Number of Secondary year groups for middle schools</v>
          </cell>
          <cell r="I4" t="str">
            <v>Number of Primary year groups for all schools</v>
          </cell>
          <cell r="J4" t="str">
            <v>Number of Secondary year groups for all schools</v>
          </cell>
          <cell r="K4" t="str">
            <v>Number of KS3 year groups for all schools</v>
          </cell>
          <cell r="L4" t="str">
            <v>Number of KS4 year groups for all schools</v>
          </cell>
          <cell r="M4" t="str">
            <v>NOR</v>
          </cell>
          <cell r="N4" t="str">
            <v>NOR Primary</v>
          </cell>
          <cell r="O4" t="str">
            <v>NOR Reception</v>
          </cell>
          <cell r="P4" t="str">
            <v>NOR Y1-6</v>
          </cell>
          <cell r="Q4" t="str">
            <v>NOR Secondary</v>
          </cell>
          <cell r="R4" t="str">
            <v>NOR KS3</v>
          </cell>
          <cell r="S4" t="str">
            <v>NOR KS4</v>
          </cell>
          <cell r="T4" t="str">
            <v>NOR Y7</v>
          </cell>
          <cell r="U4" t="str">
            <v>NOR Y8</v>
          </cell>
          <cell r="V4" t="str">
            <v>NOR Y9</v>
          </cell>
          <cell r="W4" t="str">
            <v>NOR Y10-11</v>
          </cell>
          <cell r="X4" t="str">
            <v>Reception Difference</v>
          </cell>
          <cell r="Y4" t="str">
            <v>Primary FSM Proportion</v>
          </cell>
          <cell r="Z4" t="str">
            <v>Primary Ever 6 Proportion</v>
          </cell>
          <cell r="AA4" t="str">
            <v>Secondary FSM Proportion</v>
          </cell>
          <cell r="AB4" t="str">
            <v>Secondary Ever 6 Proportion</v>
          </cell>
          <cell r="AC4" t="str">
            <v>IDACI Primary Proportion Band G</v>
          </cell>
          <cell r="AD4" t="str">
            <v>IDACI Primary Proportion Band F</v>
          </cell>
          <cell r="AE4" t="str">
            <v>IDACI Primary Proportion Band E</v>
          </cell>
          <cell r="AF4" t="str">
            <v>IDACI Primary Proportion Band D</v>
          </cell>
          <cell r="AG4" t="str">
            <v>IDACI Primary Proportion Band C</v>
          </cell>
          <cell r="AH4" t="str">
            <v>IDACI Primary Proportion Band B</v>
          </cell>
          <cell r="AI4" t="str">
            <v>IDACI Primary Proportion Band A</v>
          </cell>
          <cell r="AJ4" t="str">
            <v>IDACI Secondary Proportion Band G</v>
          </cell>
          <cell r="AK4" t="str">
            <v>IDACI Secondary Proportion Band F</v>
          </cell>
          <cell r="AL4" t="str">
            <v>IDACI Secondary Proportion Band E</v>
          </cell>
          <cell r="AM4" t="str">
            <v>IDACI Secondary Proportion Band D</v>
          </cell>
          <cell r="AN4" t="str">
            <v>IDACI Secondary Proportion Band C</v>
          </cell>
          <cell r="AO4" t="str">
            <v>IDACI Secondary Proportion Band B</v>
          </cell>
          <cell r="AP4" t="str">
            <v>IDACI Secondary Proportion Band A</v>
          </cell>
          <cell r="AQ4" t="str">
            <v>EAL 1 Primary Proportion</v>
          </cell>
          <cell r="AR4" t="str">
            <v>EAL 2 Primary Proportion</v>
          </cell>
          <cell r="AS4" t="str">
            <v>EAL 3 Primary Proportion</v>
          </cell>
          <cell r="AT4" t="str">
            <v>EAL 1 Secondary Proportion</v>
          </cell>
          <cell r="AU4" t="str">
            <v>EAL 2 Secondary Proportion</v>
          </cell>
          <cell r="AV4" t="str">
            <v>EAL 3 Secondary Proportion</v>
          </cell>
          <cell r="AW4" t="str">
            <v>LAC  X Proportion</v>
          </cell>
          <cell r="AX4" t="str">
            <v>Low Attainment under new EYFSP Proportion</v>
          </cell>
          <cell r="AY4" t="str">
            <v>Low Attainment Secondary Proportion - Y7</v>
          </cell>
          <cell r="AZ4" t="str">
            <v>Low Attainment Secondary Proportion - Y8</v>
          </cell>
          <cell r="BA4" t="str">
            <v>Low Attainment Secondary Proportion - Y9</v>
          </cell>
          <cell r="BB4" t="str">
            <v>Low Attainment Secondary Proportion - Y10-11</v>
          </cell>
          <cell r="BC4" t="str">
            <v>Mobility Primary Proportion</v>
          </cell>
          <cell r="BD4" t="str">
            <v>Mobility Secondary Proportion</v>
          </cell>
          <cell r="BE4" t="str">
            <v>Primary sparsity av. Distance to 2nd school</v>
          </cell>
          <cell r="BF4" t="str">
            <v>Secondary sparsity av. Distance to 2nd school</v>
          </cell>
          <cell r="BG4" t="str">
            <v>UPRN</v>
          </cell>
          <cell r="BH4" t="str">
            <v>EAL3 Units (P)</v>
          </cell>
          <cell r="BI4" t="str">
            <v>EAL3 Units (S)</v>
          </cell>
          <cell r="BJ4" t="str">
            <v>UPRN</v>
          </cell>
          <cell r="BK4" t="str">
            <v>Low Att Units (P)</v>
          </cell>
          <cell r="BL4" t="str">
            <v>Low Att Units (S)</v>
          </cell>
          <cell r="BM4" t="str">
            <v>UPRN</v>
          </cell>
          <cell r="BN4" t="str">
            <v>19/20 PP Baseline</v>
          </cell>
        </row>
        <row r="5">
          <cell r="A5">
            <v>136943</v>
          </cell>
          <cell r="B5">
            <v>8052000</v>
          </cell>
          <cell r="C5" t="str">
            <v>Ward Jackson Primary School</v>
          </cell>
          <cell r="D5" t="str">
            <v>Primary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7</v>
          </cell>
          <cell r="J5">
            <v>0</v>
          </cell>
          <cell r="K5">
            <v>0</v>
          </cell>
          <cell r="L5">
            <v>0</v>
          </cell>
          <cell r="M5">
            <v>125</v>
          </cell>
          <cell r="N5">
            <v>125</v>
          </cell>
          <cell r="O5">
            <v>13</v>
          </cell>
          <cell r="P5">
            <v>112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</v>
          </cell>
          <cell r="Y5">
            <v>0.624</v>
          </cell>
          <cell r="Z5">
            <v>0.73333333333333328</v>
          </cell>
          <cell r="AA5">
            <v>0</v>
          </cell>
          <cell r="AB5">
            <v>0</v>
          </cell>
          <cell r="AC5">
            <v>8.1967213114754106E-2</v>
          </cell>
          <cell r="AD5">
            <v>0</v>
          </cell>
          <cell r="AE5">
            <v>3.2786885245901599E-2</v>
          </cell>
          <cell r="AF5">
            <v>8.1967213114754103E-3</v>
          </cell>
          <cell r="AG5">
            <v>8.1967213114754103E-3</v>
          </cell>
          <cell r="AH5">
            <v>0.37704918032786899</v>
          </cell>
          <cell r="AI5">
            <v>0.49180327868852503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4.4642857142857102E-2</v>
          </cell>
          <cell r="AR5">
            <v>6.25E-2</v>
          </cell>
          <cell r="AS5">
            <v>8.0357142857142905E-2</v>
          </cell>
          <cell r="AT5">
            <v>0</v>
          </cell>
          <cell r="AU5">
            <v>0</v>
          </cell>
          <cell r="AV5">
            <v>0</v>
          </cell>
          <cell r="AW5">
            <v>4.1666666666666664E-2</v>
          </cell>
          <cell r="AX5">
            <v>0.48571428571428599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0.16800000000000001</v>
          </cell>
          <cell r="BD5">
            <v>0</v>
          </cell>
          <cell r="BE5">
            <v>0.16624580624999999</v>
          </cell>
          <cell r="BF5">
            <v>0</v>
          </cell>
          <cell r="BG5">
            <v>136943</v>
          </cell>
          <cell r="BH5">
            <v>10.044642857142863</v>
          </cell>
          <cell r="BI5">
            <v>0</v>
          </cell>
          <cell r="BJ5">
            <v>136943</v>
          </cell>
          <cell r="BK5">
            <v>60.714285714285758</v>
          </cell>
          <cell r="BL5">
            <v>0</v>
          </cell>
          <cell r="BM5">
            <v>136943</v>
          </cell>
          <cell r="BN5">
            <v>5425.2487039999996</v>
          </cell>
        </row>
        <row r="6">
          <cell r="A6">
            <v>111522</v>
          </cell>
          <cell r="B6">
            <v>8052001</v>
          </cell>
          <cell r="C6" t="str">
            <v>Hart Primary School</v>
          </cell>
          <cell r="D6" t="str">
            <v>Primary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7</v>
          </cell>
          <cell r="J6">
            <v>0</v>
          </cell>
          <cell r="K6">
            <v>0</v>
          </cell>
          <cell r="L6">
            <v>0</v>
          </cell>
          <cell r="M6">
            <v>94</v>
          </cell>
          <cell r="N6">
            <v>94</v>
          </cell>
          <cell r="O6">
            <v>8</v>
          </cell>
          <cell r="P6">
            <v>86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7.4468085106383003E-2</v>
          </cell>
          <cell r="Z6">
            <v>0.15053763440860216</v>
          </cell>
          <cell r="AA6">
            <v>0</v>
          </cell>
          <cell r="AB6">
            <v>0</v>
          </cell>
          <cell r="AC6">
            <v>0.85106382978723405</v>
          </cell>
          <cell r="AD6">
            <v>1.0638297872340399E-2</v>
          </cell>
          <cell r="AE6">
            <v>3.1914893617021302E-2</v>
          </cell>
          <cell r="AF6">
            <v>4.2553191489361701E-2</v>
          </cell>
          <cell r="AG6">
            <v>1.0638297872340399E-2</v>
          </cell>
          <cell r="AH6">
            <v>2.1276595744680899E-2</v>
          </cell>
          <cell r="AI6">
            <v>3.1914893617021302E-2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1.16279069767442E-2</v>
          </cell>
          <cell r="AS6">
            <v>2.32558139534884E-2</v>
          </cell>
          <cell r="AT6">
            <v>0</v>
          </cell>
          <cell r="AU6">
            <v>0</v>
          </cell>
          <cell r="AV6">
            <v>0</v>
          </cell>
          <cell r="AW6">
            <v>1.0752688172043012E-2</v>
          </cell>
          <cell r="AX6">
            <v>0.26190476190476197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8.5106382978723402E-2</v>
          </cell>
          <cell r="BD6">
            <v>0</v>
          </cell>
          <cell r="BE6">
            <v>1.03722293809524</v>
          </cell>
          <cell r="BF6">
            <v>0</v>
          </cell>
          <cell r="BG6">
            <v>111581</v>
          </cell>
          <cell r="BH6">
            <v>5.7339449541284369</v>
          </cell>
          <cell r="BI6">
            <v>0</v>
          </cell>
          <cell r="BJ6">
            <v>111581</v>
          </cell>
          <cell r="BK6">
            <v>45.990566037735874</v>
          </cell>
          <cell r="BL6">
            <v>0</v>
          </cell>
          <cell r="BM6">
            <v>111522</v>
          </cell>
          <cell r="BN6">
            <v>5061.0373723404255</v>
          </cell>
        </row>
        <row r="7">
          <cell r="A7">
            <v>111581</v>
          </cell>
          <cell r="B7">
            <v>8052126</v>
          </cell>
          <cell r="C7" t="str">
            <v>Golden Flatts Primary School</v>
          </cell>
          <cell r="D7" t="str">
            <v>Primary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7</v>
          </cell>
          <cell r="J7">
            <v>0</v>
          </cell>
          <cell r="K7">
            <v>0</v>
          </cell>
          <cell r="L7">
            <v>0</v>
          </cell>
          <cell r="M7">
            <v>125</v>
          </cell>
          <cell r="N7">
            <v>125</v>
          </cell>
          <cell r="O7">
            <v>16</v>
          </cell>
          <cell r="P7">
            <v>109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</v>
          </cell>
          <cell r="Y7">
            <v>0.46400000000000002</v>
          </cell>
          <cell r="Z7">
            <v>0.56488549618320616</v>
          </cell>
          <cell r="AA7">
            <v>0</v>
          </cell>
          <cell r="AB7">
            <v>0</v>
          </cell>
          <cell r="AC7">
            <v>0.40799999999999997</v>
          </cell>
          <cell r="AD7">
            <v>0</v>
          </cell>
          <cell r="AE7">
            <v>8.0000000000000002E-3</v>
          </cell>
          <cell r="AF7">
            <v>1.6E-2</v>
          </cell>
          <cell r="AG7">
            <v>1.6E-2</v>
          </cell>
          <cell r="AH7">
            <v>0.54400000000000004</v>
          </cell>
          <cell r="AI7">
            <v>8.0000000000000002E-3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2.7522935779816501E-2</v>
          </cell>
          <cell r="AR7">
            <v>3.6697247706422E-2</v>
          </cell>
          <cell r="AS7">
            <v>4.5871559633027498E-2</v>
          </cell>
          <cell r="AT7">
            <v>0</v>
          </cell>
          <cell r="AU7">
            <v>0</v>
          </cell>
          <cell r="AV7">
            <v>0</v>
          </cell>
          <cell r="AW7">
            <v>4.5801526717557252E-2</v>
          </cell>
          <cell r="AX7">
            <v>0.36792452830188699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0.14399999999999999</v>
          </cell>
          <cell r="BD7">
            <v>0</v>
          </cell>
          <cell r="BE7">
            <v>0.547859134188034</v>
          </cell>
          <cell r="BF7">
            <v>0</v>
          </cell>
          <cell r="BG7">
            <v>111590</v>
          </cell>
          <cell r="BH7">
            <v>55.673835125447972</v>
          </cell>
          <cell r="BI7">
            <v>0</v>
          </cell>
          <cell r="BJ7">
            <v>111590</v>
          </cell>
          <cell r="BK7">
            <v>144.53256704980853</v>
          </cell>
          <cell r="BL7">
            <v>0</v>
          </cell>
          <cell r="BM7">
            <v>111581</v>
          </cell>
          <cell r="BN7">
            <v>5262.5668471999998</v>
          </cell>
        </row>
        <row r="8">
          <cell r="A8">
            <v>111590</v>
          </cell>
          <cell r="B8">
            <v>8052153</v>
          </cell>
          <cell r="C8" t="str">
            <v>Lynnfield Primary School</v>
          </cell>
          <cell r="D8" t="str">
            <v>Primary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7</v>
          </cell>
          <cell r="J8">
            <v>0</v>
          </cell>
          <cell r="K8">
            <v>0</v>
          </cell>
          <cell r="L8">
            <v>0</v>
          </cell>
          <cell r="M8">
            <v>317</v>
          </cell>
          <cell r="N8">
            <v>317</v>
          </cell>
          <cell r="O8">
            <v>38</v>
          </cell>
          <cell r="P8">
            <v>279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0.55520504731861198</v>
          </cell>
          <cell r="Z8">
            <v>0.65454545454545454</v>
          </cell>
          <cell r="AA8">
            <v>0</v>
          </cell>
          <cell r="AB8">
            <v>0</v>
          </cell>
          <cell r="AC8">
            <v>0.20820189274448</v>
          </cell>
          <cell r="AD8">
            <v>0</v>
          </cell>
          <cell r="AE8">
            <v>3.1545741324921099E-2</v>
          </cell>
          <cell r="AF8">
            <v>5.9936908517350201E-2</v>
          </cell>
          <cell r="AG8">
            <v>0.17981072555204999</v>
          </cell>
          <cell r="AH8">
            <v>0.28075709779179803</v>
          </cell>
          <cell r="AI8">
            <v>0.239747634069401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5.3763440860215103E-2</v>
          </cell>
          <cell r="AR8">
            <v>0.118279569892473</v>
          </cell>
          <cell r="AS8">
            <v>0.175627240143369</v>
          </cell>
          <cell r="AT8">
            <v>0</v>
          </cell>
          <cell r="AU8">
            <v>0</v>
          </cell>
          <cell r="AV8">
            <v>0</v>
          </cell>
          <cell r="AW8">
            <v>3.6363636363636362E-2</v>
          </cell>
          <cell r="AX8">
            <v>0.45593869731800801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0.14511041009463699</v>
          </cell>
          <cell r="BD8">
            <v>0</v>
          </cell>
          <cell r="BE8">
            <v>0.377504550930233</v>
          </cell>
          <cell r="BF8">
            <v>0</v>
          </cell>
          <cell r="BG8">
            <v>111600</v>
          </cell>
          <cell r="BH8">
            <v>1.1604584527220621</v>
          </cell>
          <cell r="BI8">
            <v>0</v>
          </cell>
          <cell r="BJ8">
            <v>111600</v>
          </cell>
          <cell r="BK8">
            <v>100.08620689655164</v>
          </cell>
          <cell r="BL8">
            <v>0</v>
          </cell>
          <cell r="BM8">
            <v>111590</v>
          </cell>
          <cell r="BN8">
            <v>4626.5525750788647</v>
          </cell>
        </row>
        <row r="9">
          <cell r="A9">
            <v>111600</v>
          </cell>
          <cell r="B9">
            <v>8052187</v>
          </cell>
          <cell r="C9" t="str">
            <v>Fens Primary School</v>
          </cell>
          <cell r="D9" t="str">
            <v>Primary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405</v>
          </cell>
          <cell r="N9">
            <v>405</v>
          </cell>
          <cell r="O9">
            <v>56</v>
          </cell>
          <cell r="P9">
            <v>349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0.108641975308642</v>
          </cell>
          <cell r="Z9">
            <v>0.17821782178217821</v>
          </cell>
          <cell r="AA9">
            <v>0</v>
          </cell>
          <cell r="AB9">
            <v>0</v>
          </cell>
          <cell r="AC9">
            <v>0.59753086419753099</v>
          </cell>
          <cell r="AD9">
            <v>7.4074074074074103E-3</v>
          </cell>
          <cell r="AE9">
            <v>1.2345679012345699E-2</v>
          </cell>
          <cell r="AF9">
            <v>4.9382716049382698E-3</v>
          </cell>
          <cell r="AG9">
            <v>0.15308641975308601</v>
          </cell>
          <cell r="AH9">
            <v>0.11851851851851899</v>
          </cell>
          <cell r="AI9">
            <v>0.106172839506173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2.8653295128939801E-3</v>
          </cell>
          <cell r="AT9">
            <v>0</v>
          </cell>
          <cell r="AU9">
            <v>0</v>
          </cell>
          <cell r="AV9">
            <v>0</v>
          </cell>
          <cell r="AW9">
            <v>2.4752475247524753E-3</v>
          </cell>
          <cell r="AX9">
            <v>0.247126436781609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4.4444444444444398E-2</v>
          </cell>
          <cell r="BD9">
            <v>0</v>
          </cell>
          <cell r="BE9">
            <v>0.39123521367521402</v>
          </cell>
          <cell r="BF9">
            <v>0</v>
          </cell>
          <cell r="BG9">
            <v>111601</v>
          </cell>
          <cell r="BH9">
            <v>3.4723756906077354</v>
          </cell>
          <cell r="BI9">
            <v>0</v>
          </cell>
          <cell r="BJ9">
            <v>111601</v>
          </cell>
          <cell r="BK9">
            <v>189.18836565096944</v>
          </cell>
          <cell r="BL9">
            <v>0</v>
          </cell>
          <cell r="BM9">
            <v>111600</v>
          </cell>
          <cell r="BN9">
            <v>3697.0677804938268</v>
          </cell>
        </row>
        <row r="10">
          <cell r="A10">
            <v>111601</v>
          </cell>
          <cell r="B10">
            <v>8052189</v>
          </cell>
          <cell r="C10" t="str">
            <v>Kingsley Primary School</v>
          </cell>
          <cell r="D10" t="str">
            <v>Primary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7</v>
          </cell>
          <cell r="J10">
            <v>0</v>
          </cell>
          <cell r="K10">
            <v>0</v>
          </cell>
          <cell r="L10">
            <v>0</v>
          </cell>
          <cell r="M10">
            <v>419</v>
          </cell>
          <cell r="N10">
            <v>419</v>
          </cell>
          <cell r="O10">
            <v>57</v>
          </cell>
          <cell r="P10">
            <v>362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0.31503579952267302</v>
          </cell>
          <cell r="Z10">
            <v>0.40481927710843374</v>
          </cell>
          <cell r="AA10">
            <v>0</v>
          </cell>
          <cell r="AB10">
            <v>0</v>
          </cell>
          <cell r="AC10">
            <v>0.30310262529832899</v>
          </cell>
          <cell r="AD10">
            <v>0</v>
          </cell>
          <cell r="AE10">
            <v>5.4892601431980902E-2</v>
          </cell>
          <cell r="AF10">
            <v>0.200477326968974</v>
          </cell>
          <cell r="AG10">
            <v>0.143198090692124</v>
          </cell>
          <cell r="AH10">
            <v>0.219570405727924</v>
          </cell>
          <cell r="AI10">
            <v>7.8758949880668297E-2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8.2872928176795594E-3</v>
          </cell>
          <cell r="AR10">
            <v>8.2872928176795594E-3</v>
          </cell>
          <cell r="AS10">
            <v>8.2872928176795594E-3</v>
          </cell>
          <cell r="AT10">
            <v>0</v>
          </cell>
          <cell r="AU10">
            <v>0</v>
          </cell>
          <cell r="AV10">
            <v>0</v>
          </cell>
          <cell r="AW10">
            <v>7.2289156626506026E-3</v>
          </cell>
          <cell r="AX10">
            <v>0.45152354570637099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4.2959427207637201E-2</v>
          </cell>
          <cell r="BD10">
            <v>0</v>
          </cell>
          <cell r="BE10">
            <v>0.367096496047431</v>
          </cell>
          <cell r="BF10">
            <v>0</v>
          </cell>
          <cell r="BG10">
            <v>111605</v>
          </cell>
          <cell r="BH10">
            <v>3.3279352226720782</v>
          </cell>
          <cell r="BI10">
            <v>0</v>
          </cell>
          <cell r="BJ10">
            <v>111605</v>
          </cell>
          <cell r="BK10">
            <v>122.40163934426234</v>
          </cell>
          <cell r="BL10">
            <v>0</v>
          </cell>
          <cell r="BM10">
            <v>111601</v>
          </cell>
          <cell r="BN10">
            <v>4021.4368749403338</v>
          </cell>
        </row>
        <row r="11">
          <cell r="A11">
            <v>111605</v>
          </cell>
          <cell r="B11">
            <v>8052211</v>
          </cell>
          <cell r="C11" t="str">
            <v>St Helen's Primary School</v>
          </cell>
          <cell r="D11" t="str">
            <v>Primary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274</v>
          </cell>
          <cell r="N11">
            <v>274</v>
          </cell>
          <cell r="O11">
            <v>27</v>
          </cell>
          <cell r="P11">
            <v>247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</v>
          </cell>
          <cell r="Y11">
            <v>0.41240875912408798</v>
          </cell>
          <cell r="Z11">
            <v>0.52901023890784982</v>
          </cell>
          <cell r="AA11">
            <v>0</v>
          </cell>
          <cell r="AB11">
            <v>0</v>
          </cell>
          <cell r="AC11">
            <v>4.3795620437956199E-2</v>
          </cell>
          <cell r="AD11">
            <v>0.26642335766423397</v>
          </cell>
          <cell r="AE11">
            <v>2.5547445255474501E-2</v>
          </cell>
          <cell r="AF11">
            <v>3.6496350364963498E-3</v>
          </cell>
          <cell r="AG11">
            <v>1.09489051094891E-2</v>
          </cell>
          <cell r="AH11">
            <v>0.32846715328467202</v>
          </cell>
          <cell r="AI11">
            <v>0.321167883211679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8.0971659919028306E-3</v>
          </cell>
          <cell r="AR11">
            <v>1.21457489878543E-2</v>
          </cell>
          <cell r="AS11">
            <v>1.21457489878543E-2</v>
          </cell>
          <cell r="AT11">
            <v>0</v>
          </cell>
          <cell r="AU11">
            <v>0</v>
          </cell>
          <cell r="AV11">
            <v>0</v>
          </cell>
          <cell r="AW11">
            <v>2.3890784982935155E-2</v>
          </cell>
          <cell r="AX11">
            <v>0.44672131147541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8.0291970802919693E-2</v>
          </cell>
          <cell r="BD11">
            <v>0</v>
          </cell>
          <cell r="BE11">
            <v>0.51777347661691497</v>
          </cell>
          <cell r="BF11">
            <v>0</v>
          </cell>
          <cell r="BG11">
            <v>111612</v>
          </cell>
          <cell r="BH11">
            <v>2.3458213256484166</v>
          </cell>
          <cell r="BI11">
            <v>0</v>
          </cell>
          <cell r="BJ11">
            <v>111612</v>
          </cell>
          <cell r="BK11">
            <v>128.58840579710136</v>
          </cell>
          <cell r="BL11">
            <v>0</v>
          </cell>
          <cell r="BM11">
            <v>111605</v>
          </cell>
          <cell r="BN11">
            <v>4427.9698080291973</v>
          </cell>
        </row>
        <row r="12">
          <cell r="A12">
            <v>111612</v>
          </cell>
          <cell r="B12">
            <v>8052236</v>
          </cell>
          <cell r="C12" t="str">
            <v>Throston Primary School</v>
          </cell>
          <cell r="D12" t="str">
            <v>Primary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7</v>
          </cell>
          <cell r="J12">
            <v>0</v>
          </cell>
          <cell r="K12">
            <v>0</v>
          </cell>
          <cell r="L12">
            <v>0</v>
          </cell>
          <cell r="M12">
            <v>407</v>
          </cell>
          <cell r="N12">
            <v>407</v>
          </cell>
          <cell r="O12">
            <v>60</v>
          </cell>
          <cell r="P12">
            <v>347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0.144963144963145</v>
          </cell>
          <cell r="Z12">
            <v>0.20343137254901961</v>
          </cell>
          <cell r="AA12">
            <v>0</v>
          </cell>
          <cell r="AB12">
            <v>0</v>
          </cell>
          <cell r="AC12">
            <v>0.53071253071253099</v>
          </cell>
          <cell r="AD12">
            <v>0</v>
          </cell>
          <cell r="AE12">
            <v>0.31695331695331702</v>
          </cell>
          <cell r="AF12">
            <v>9.5823095823095797E-2</v>
          </cell>
          <cell r="AG12">
            <v>7.3710073710073704E-3</v>
          </cell>
          <cell r="AH12">
            <v>2.7027027027027001E-2</v>
          </cell>
          <cell r="AI12">
            <v>2.2113022113022102E-2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2.8818443804034602E-3</v>
          </cell>
          <cell r="AR12">
            <v>2.8818443804034602E-3</v>
          </cell>
          <cell r="AS12">
            <v>5.7636887608069204E-3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0.315942028985507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1.9656019656019701E-2</v>
          </cell>
          <cell r="BD12">
            <v>0</v>
          </cell>
          <cell r="BE12">
            <v>0.52889287746478897</v>
          </cell>
          <cell r="BF12">
            <v>0</v>
          </cell>
          <cell r="BG12">
            <v>111614</v>
          </cell>
          <cell r="BH12">
            <v>1.1677419354838698</v>
          </cell>
          <cell r="BI12">
            <v>0</v>
          </cell>
          <cell r="BJ12">
            <v>111614</v>
          </cell>
          <cell r="BK12">
            <v>103.76547231270352</v>
          </cell>
          <cell r="BL12">
            <v>0</v>
          </cell>
          <cell r="BM12">
            <v>111612</v>
          </cell>
          <cell r="BN12">
            <v>3734.4902783783782</v>
          </cell>
        </row>
        <row r="13">
          <cell r="A13">
            <v>111614</v>
          </cell>
          <cell r="B13">
            <v>8052238</v>
          </cell>
          <cell r="C13" t="str">
            <v>Clavering Primary School</v>
          </cell>
          <cell r="D13" t="str">
            <v>Primary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7</v>
          </cell>
          <cell r="J13">
            <v>0</v>
          </cell>
          <cell r="K13">
            <v>0</v>
          </cell>
          <cell r="L13">
            <v>0</v>
          </cell>
          <cell r="M13">
            <v>362</v>
          </cell>
          <cell r="N13">
            <v>362</v>
          </cell>
          <cell r="O13">
            <v>52</v>
          </cell>
          <cell r="P13">
            <v>310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0.15469613259668499</v>
          </cell>
          <cell r="Z13">
            <v>0.20612813370473537</v>
          </cell>
          <cell r="AA13">
            <v>0</v>
          </cell>
          <cell r="AB13">
            <v>0</v>
          </cell>
          <cell r="AC13">
            <v>0.84254143646408797</v>
          </cell>
          <cell r="AD13">
            <v>2.7624309392265201E-3</v>
          </cell>
          <cell r="AE13">
            <v>1.93370165745856E-2</v>
          </cell>
          <cell r="AF13">
            <v>7.4585635359115998E-2</v>
          </cell>
          <cell r="AG13">
            <v>8.2872928176795594E-3</v>
          </cell>
          <cell r="AH13">
            <v>3.0386740331491701E-2</v>
          </cell>
          <cell r="AI13">
            <v>2.2099447513812199E-2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3.2258064516129002E-3</v>
          </cell>
          <cell r="AR13">
            <v>3.2258064516129002E-3</v>
          </cell>
          <cell r="AS13">
            <v>3.2258064516129002E-3</v>
          </cell>
          <cell r="AT13">
            <v>0</v>
          </cell>
          <cell r="AU13">
            <v>0</v>
          </cell>
          <cell r="AV13">
            <v>0</v>
          </cell>
          <cell r="AW13">
            <v>2.7855153203342618E-3</v>
          </cell>
          <cell r="AX13">
            <v>0.286644951140065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4.9723756906077297E-2</v>
          </cell>
          <cell r="BD13">
            <v>0</v>
          </cell>
          <cell r="BE13">
            <v>0.48762780954128399</v>
          </cell>
          <cell r="BF13">
            <v>0</v>
          </cell>
          <cell r="BG13">
            <v>111617</v>
          </cell>
          <cell r="BH13">
            <v>2.3346007604562753</v>
          </cell>
          <cell r="BI13">
            <v>0</v>
          </cell>
          <cell r="BJ13">
            <v>111617</v>
          </cell>
          <cell r="BK13">
            <v>126.34230769230784</v>
          </cell>
          <cell r="BL13">
            <v>0</v>
          </cell>
          <cell r="BM13">
            <v>111614</v>
          </cell>
          <cell r="BN13">
            <v>3762.0322030386747</v>
          </cell>
        </row>
        <row r="14">
          <cell r="A14">
            <v>111617</v>
          </cell>
          <cell r="B14">
            <v>8052310</v>
          </cell>
          <cell r="C14" t="str">
            <v>Barnard Grove Primary School</v>
          </cell>
          <cell r="D14" t="str">
            <v>Primary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7</v>
          </cell>
          <cell r="J14">
            <v>0</v>
          </cell>
          <cell r="K14">
            <v>0</v>
          </cell>
          <cell r="L14">
            <v>0</v>
          </cell>
          <cell r="M14">
            <v>307</v>
          </cell>
          <cell r="N14">
            <v>307</v>
          </cell>
          <cell r="O14">
            <v>44</v>
          </cell>
          <cell r="P14">
            <v>263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</v>
          </cell>
          <cell r="Y14">
            <v>0.32899022801302902</v>
          </cell>
          <cell r="Z14">
            <v>0.44838709677419353</v>
          </cell>
          <cell r="AA14">
            <v>0</v>
          </cell>
          <cell r="AB14">
            <v>0</v>
          </cell>
          <cell r="AC14">
            <v>0.218241042345277</v>
          </cell>
          <cell r="AD14">
            <v>0</v>
          </cell>
          <cell r="AE14">
            <v>9.77198697068404E-3</v>
          </cell>
          <cell r="AF14">
            <v>0.462540716612378</v>
          </cell>
          <cell r="AG14">
            <v>1.30293159609121E-2</v>
          </cell>
          <cell r="AH14">
            <v>0.218241042345277</v>
          </cell>
          <cell r="AI14">
            <v>7.8175895765472306E-2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7.6045627376425898E-3</v>
          </cell>
          <cell r="AT14">
            <v>0</v>
          </cell>
          <cell r="AU14">
            <v>0</v>
          </cell>
          <cell r="AV14">
            <v>0</v>
          </cell>
          <cell r="AW14">
            <v>3.2258064516129032E-3</v>
          </cell>
          <cell r="AX14">
            <v>0.41153846153846202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3.9087947882736201E-2</v>
          </cell>
          <cell r="BD14">
            <v>0</v>
          </cell>
          <cell r="BE14">
            <v>0.39714359589041098</v>
          </cell>
          <cell r="BF14">
            <v>0</v>
          </cell>
          <cell r="BG14">
            <v>111640</v>
          </cell>
          <cell r="BH14">
            <v>9.3763440860214953</v>
          </cell>
          <cell r="BI14">
            <v>0</v>
          </cell>
          <cell r="BJ14">
            <v>111640</v>
          </cell>
          <cell r="BK14">
            <v>87.439560439560424</v>
          </cell>
          <cell r="BL14">
            <v>0</v>
          </cell>
          <cell r="BM14">
            <v>111617</v>
          </cell>
          <cell r="BN14">
            <v>4219.7110824104238</v>
          </cell>
        </row>
        <row r="15">
          <cell r="A15">
            <v>111640</v>
          </cell>
          <cell r="B15">
            <v>8052341</v>
          </cell>
          <cell r="C15" t="str">
            <v>Rift House Primary School</v>
          </cell>
          <cell r="D15" t="str">
            <v>Primary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218</v>
          </cell>
          <cell r="N15">
            <v>218</v>
          </cell>
          <cell r="O15">
            <v>32</v>
          </cell>
          <cell r="P15">
            <v>186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</v>
          </cell>
          <cell r="Y15">
            <v>0.51834862385321101</v>
          </cell>
          <cell r="Z15">
            <v>0.62149532710280375</v>
          </cell>
          <cell r="AA15">
            <v>0</v>
          </cell>
          <cell r="AB15">
            <v>0</v>
          </cell>
          <cell r="AC15">
            <v>0.34403669724770602</v>
          </cell>
          <cell r="AD15">
            <v>0</v>
          </cell>
          <cell r="AE15">
            <v>9.1743119266055103E-3</v>
          </cell>
          <cell r="AF15">
            <v>4.5871559633027498E-2</v>
          </cell>
          <cell r="AG15">
            <v>2.2935779816513801E-2</v>
          </cell>
          <cell r="AH15">
            <v>0.52293577981651396</v>
          </cell>
          <cell r="AI15">
            <v>5.5045871559633003E-2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2.1505376344085999E-2</v>
          </cell>
          <cell r="AS15">
            <v>4.3010752688171998E-2</v>
          </cell>
          <cell r="AT15">
            <v>0</v>
          </cell>
          <cell r="AU15">
            <v>0</v>
          </cell>
          <cell r="AV15">
            <v>0</v>
          </cell>
          <cell r="AW15">
            <v>4.6728971962616819E-3</v>
          </cell>
          <cell r="AX15">
            <v>0.40109890109890101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0.105504587155963</v>
          </cell>
          <cell r="BD15">
            <v>0</v>
          </cell>
          <cell r="BE15">
            <v>0.37033346973293801</v>
          </cell>
          <cell r="BF15">
            <v>0</v>
          </cell>
          <cell r="BG15">
            <v>111641</v>
          </cell>
          <cell r="BH15">
            <v>1.1806020066889631</v>
          </cell>
          <cell r="BI15">
            <v>0</v>
          </cell>
          <cell r="BJ15">
            <v>111641</v>
          </cell>
          <cell r="BK15">
            <v>122.0100671140938</v>
          </cell>
          <cell r="BL15">
            <v>0</v>
          </cell>
          <cell r="BM15">
            <v>111640</v>
          </cell>
          <cell r="BN15">
            <v>4612.3527261467889</v>
          </cell>
        </row>
        <row r="16">
          <cell r="A16">
            <v>111641</v>
          </cell>
          <cell r="B16">
            <v>8052342</v>
          </cell>
          <cell r="C16" t="str">
            <v>Rossmere Primary School</v>
          </cell>
          <cell r="D16" t="str">
            <v>Primary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7</v>
          </cell>
          <cell r="J16">
            <v>0</v>
          </cell>
          <cell r="K16">
            <v>0</v>
          </cell>
          <cell r="L16">
            <v>0</v>
          </cell>
          <cell r="M16">
            <v>353</v>
          </cell>
          <cell r="N16">
            <v>353</v>
          </cell>
          <cell r="O16">
            <v>54</v>
          </cell>
          <cell r="P16">
            <v>299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0.40226628895184102</v>
          </cell>
          <cell r="Z16">
            <v>0.54848484848484846</v>
          </cell>
          <cell r="AA16">
            <v>0</v>
          </cell>
          <cell r="AB16">
            <v>0</v>
          </cell>
          <cell r="AC16">
            <v>0.33427762039660103</v>
          </cell>
          <cell r="AD16">
            <v>0</v>
          </cell>
          <cell r="AE16">
            <v>2.2662889518413599E-2</v>
          </cell>
          <cell r="AF16">
            <v>1.4164305949008501E-2</v>
          </cell>
          <cell r="AG16">
            <v>9.3484419263456103E-2</v>
          </cell>
          <cell r="AH16">
            <v>0.32861189801699697</v>
          </cell>
          <cell r="AI16">
            <v>0.20679886685552401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3.3444816053511701E-3</v>
          </cell>
          <cell r="AS16">
            <v>3.3444816053511701E-3</v>
          </cell>
          <cell r="AT16">
            <v>0</v>
          </cell>
          <cell r="AU16">
            <v>0</v>
          </cell>
          <cell r="AV16">
            <v>0</v>
          </cell>
          <cell r="AW16">
            <v>3.0303030303030303E-3</v>
          </cell>
          <cell r="AX16">
            <v>0.34563758389261701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5.6657223796034002E-2</v>
          </cell>
          <cell r="BD16">
            <v>0</v>
          </cell>
          <cell r="BE16">
            <v>0.25948723469387802</v>
          </cell>
          <cell r="BF16">
            <v>0</v>
          </cell>
          <cell r="BG16">
            <v>111661</v>
          </cell>
          <cell r="BH16">
            <v>4.6713286713286761</v>
          </cell>
          <cell r="BI16">
            <v>0</v>
          </cell>
          <cell r="BJ16">
            <v>111661</v>
          </cell>
          <cell r="BK16">
            <v>154.51957295373654</v>
          </cell>
          <cell r="BL16">
            <v>0</v>
          </cell>
          <cell r="BM16">
            <v>111641</v>
          </cell>
          <cell r="BN16">
            <v>4223.7960767705381</v>
          </cell>
        </row>
        <row r="17">
          <cell r="A17">
            <v>111661</v>
          </cell>
          <cell r="B17">
            <v>8052364</v>
          </cell>
          <cell r="C17" t="str">
            <v>Grange Primary School</v>
          </cell>
          <cell r="D17" t="str">
            <v>Primary</v>
          </cell>
          <cell r="E17">
            <v>0</v>
          </cell>
          <cell r="F17">
            <v>1</v>
          </cell>
          <cell r="G17">
            <v>0</v>
          </cell>
          <cell r="H17">
            <v>0</v>
          </cell>
          <cell r="I17">
            <v>7</v>
          </cell>
          <cell r="J17">
            <v>0</v>
          </cell>
          <cell r="K17">
            <v>0</v>
          </cell>
          <cell r="L17">
            <v>0</v>
          </cell>
          <cell r="M17">
            <v>334</v>
          </cell>
          <cell r="N17">
            <v>334</v>
          </cell>
          <cell r="O17">
            <v>48</v>
          </cell>
          <cell r="P17">
            <v>286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0.55089820359281405</v>
          </cell>
          <cell r="Z17">
            <v>0.65349544072948329</v>
          </cell>
          <cell r="AA17">
            <v>0</v>
          </cell>
          <cell r="AB17">
            <v>0</v>
          </cell>
          <cell r="AC17">
            <v>0.13173652694610799</v>
          </cell>
          <cell r="AD17">
            <v>2.9940119760479E-3</v>
          </cell>
          <cell r="AE17">
            <v>1.19760479041916E-2</v>
          </cell>
          <cell r="AF17">
            <v>5.9880239520958096E-3</v>
          </cell>
          <cell r="AG17">
            <v>8.0838323353293398E-2</v>
          </cell>
          <cell r="AH17">
            <v>0.39520958083832303</v>
          </cell>
          <cell r="AI17">
            <v>0.37125748502993999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1.04895104895105E-2</v>
          </cell>
          <cell r="AS17">
            <v>1.3986013986014E-2</v>
          </cell>
          <cell r="AT17">
            <v>0</v>
          </cell>
          <cell r="AU17">
            <v>0</v>
          </cell>
          <cell r="AV17">
            <v>0</v>
          </cell>
          <cell r="AW17">
            <v>3.3434650455927049E-2</v>
          </cell>
          <cell r="AX17">
            <v>0.46263345195729499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4.1916167664670698E-2</v>
          </cell>
          <cell r="BD17">
            <v>0</v>
          </cell>
          <cell r="BE17">
            <v>0.37751725000000003</v>
          </cell>
          <cell r="BF17">
            <v>0</v>
          </cell>
          <cell r="BG17">
            <v>111673</v>
          </cell>
          <cell r="BH17">
            <v>1.1066666666666638</v>
          </cell>
          <cell r="BI17">
            <v>0</v>
          </cell>
          <cell r="BJ17">
            <v>111673</v>
          </cell>
          <cell r="BK17">
            <v>16.138888888888854</v>
          </cell>
          <cell r="BL17">
            <v>0</v>
          </cell>
          <cell r="BM17">
            <v>111661</v>
          </cell>
          <cell r="BN17">
            <v>4552.4380164670665</v>
          </cell>
        </row>
        <row r="18">
          <cell r="A18">
            <v>111670</v>
          </cell>
          <cell r="B18">
            <v>8053003</v>
          </cell>
          <cell r="C18" t="str">
            <v>St Peter's Elwick Church of England Voluntary Aided Primary School</v>
          </cell>
          <cell r="D18" t="str">
            <v>Primary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7</v>
          </cell>
          <cell r="J18">
            <v>0</v>
          </cell>
          <cell r="K18">
            <v>0</v>
          </cell>
          <cell r="L18">
            <v>0</v>
          </cell>
          <cell r="M18">
            <v>87</v>
          </cell>
          <cell r="N18">
            <v>87</v>
          </cell>
          <cell r="O18">
            <v>9</v>
          </cell>
          <cell r="P18">
            <v>78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3.4482758620689703E-2</v>
          </cell>
          <cell r="Z18">
            <v>0.125</v>
          </cell>
          <cell r="AA18">
            <v>0</v>
          </cell>
          <cell r="AB18">
            <v>0</v>
          </cell>
          <cell r="AC18">
            <v>0.81609195402298895</v>
          </cell>
          <cell r="AD18">
            <v>0</v>
          </cell>
          <cell r="AE18">
            <v>2.2988505747126398E-2</v>
          </cell>
          <cell r="AF18">
            <v>3.4482758620689703E-2</v>
          </cell>
          <cell r="AG18">
            <v>2.2988505747126398E-2</v>
          </cell>
          <cell r="AH18">
            <v>8.04597701149425E-2</v>
          </cell>
          <cell r="AI18">
            <v>2.2988505747126398E-2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0.20512820512820501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5.7471264367816098E-2</v>
          </cell>
          <cell r="BD18">
            <v>0</v>
          </cell>
          <cell r="BE18">
            <v>1.6278465173076899</v>
          </cell>
          <cell r="BF18">
            <v>0</v>
          </cell>
          <cell r="BG18">
            <v>111691</v>
          </cell>
          <cell r="BH18">
            <v>5.8426966292134752</v>
          </cell>
          <cell r="BI18">
            <v>0</v>
          </cell>
          <cell r="BJ18">
            <v>111691</v>
          </cell>
          <cell r="BK18">
            <v>98.433802816901348</v>
          </cell>
          <cell r="BL18">
            <v>0</v>
          </cell>
          <cell r="BM18">
            <v>111670</v>
          </cell>
          <cell r="BN18">
            <v>5070.1559068965516</v>
          </cell>
        </row>
        <row r="19">
          <cell r="A19">
            <v>111673</v>
          </cell>
          <cell r="B19">
            <v>8053006</v>
          </cell>
          <cell r="C19" t="str">
            <v>Greatham CofE Primary School</v>
          </cell>
          <cell r="D19" t="str">
            <v>Primary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  <cell r="L19">
            <v>0</v>
          </cell>
          <cell r="M19">
            <v>83</v>
          </cell>
          <cell r="N19">
            <v>83</v>
          </cell>
          <cell r="O19">
            <v>8</v>
          </cell>
          <cell r="P19">
            <v>75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0.20481927710843401</v>
          </cell>
          <cell r="Z19">
            <v>0.31914893617021278</v>
          </cell>
          <cell r="AA19">
            <v>0</v>
          </cell>
          <cell r="AB19">
            <v>0</v>
          </cell>
          <cell r="AC19">
            <v>0.96385542168674698</v>
          </cell>
          <cell r="AD19">
            <v>0</v>
          </cell>
          <cell r="AE19">
            <v>1.20481927710843E-2</v>
          </cell>
          <cell r="AF19">
            <v>0</v>
          </cell>
          <cell r="AG19">
            <v>2.40963855421687E-2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1.3333333333333299E-2</v>
          </cell>
          <cell r="AR19">
            <v>1.3333333333333299E-2</v>
          </cell>
          <cell r="AS19">
            <v>1.3333333333333299E-2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0.194444444444444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7.2289156626505993E-2</v>
          </cell>
          <cell r="BD19">
            <v>0</v>
          </cell>
          <cell r="BE19">
            <v>0.884265344642857</v>
          </cell>
          <cell r="BF19">
            <v>0</v>
          </cell>
          <cell r="BG19">
            <v>111692</v>
          </cell>
          <cell r="BH19">
            <v>18.779342723004699</v>
          </cell>
          <cell r="BI19">
            <v>0</v>
          </cell>
          <cell r="BJ19">
            <v>111692</v>
          </cell>
          <cell r="BK19">
            <v>85.78431372549025</v>
          </cell>
          <cell r="BL19">
            <v>0</v>
          </cell>
          <cell r="BM19">
            <v>111673</v>
          </cell>
          <cell r="BN19">
            <v>5526.2417795180727</v>
          </cell>
        </row>
        <row r="20">
          <cell r="A20">
            <v>111691</v>
          </cell>
          <cell r="B20">
            <v>8053321</v>
          </cell>
          <cell r="C20" t="str">
            <v>Sacred Heart RC Primary School</v>
          </cell>
          <cell r="D20" t="str">
            <v>Primary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7</v>
          </cell>
          <cell r="J20">
            <v>0</v>
          </cell>
          <cell r="K20">
            <v>0</v>
          </cell>
          <cell r="L20">
            <v>0</v>
          </cell>
          <cell r="M20">
            <v>416</v>
          </cell>
          <cell r="N20">
            <v>416</v>
          </cell>
          <cell r="O20">
            <v>60</v>
          </cell>
          <cell r="P20">
            <v>356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</v>
          </cell>
          <cell r="Y20">
            <v>0.110576923076923</v>
          </cell>
          <cell r="Z20">
            <v>0.16546762589928057</v>
          </cell>
          <cell r="AA20">
            <v>0</v>
          </cell>
          <cell r="AB20">
            <v>0</v>
          </cell>
          <cell r="AC20">
            <v>0.55288461538461497</v>
          </cell>
          <cell r="AD20">
            <v>2.4038461538461501E-3</v>
          </cell>
          <cell r="AE20">
            <v>9.375E-2</v>
          </cell>
          <cell r="AF20">
            <v>9.6153846153846201E-2</v>
          </cell>
          <cell r="AG20">
            <v>6.9711538461538505E-2</v>
          </cell>
          <cell r="AH20">
            <v>4.56730769230769E-2</v>
          </cell>
          <cell r="AI20">
            <v>0.13942307692307701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5.6179775280898901E-3</v>
          </cell>
          <cell r="AR20">
            <v>1.40449438202247E-2</v>
          </cell>
          <cell r="AS20">
            <v>1.40449438202247E-2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0.23661971830985901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2.8846153846153799E-2</v>
          </cell>
          <cell r="BD20">
            <v>0</v>
          </cell>
          <cell r="BE20">
            <v>0.411841244568245</v>
          </cell>
          <cell r="BF20">
            <v>0</v>
          </cell>
          <cell r="BG20">
            <v>111693</v>
          </cell>
          <cell r="BH20">
            <v>16.747572815533978</v>
          </cell>
          <cell r="BI20">
            <v>0</v>
          </cell>
          <cell r="BJ20">
            <v>111693</v>
          </cell>
          <cell r="BK20">
            <v>48.3</v>
          </cell>
          <cell r="BL20">
            <v>0</v>
          </cell>
          <cell r="BM20">
            <v>111691</v>
          </cell>
          <cell r="BN20">
            <v>3613.1649764423078</v>
          </cell>
        </row>
        <row r="21">
          <cell r="A21">
            <v>111692</v>
          </cell>
          <cell r="B21">
            <v>8053322</v>
          </cell>
          <cell r="C21" t="str">
            <v>St Cuthbert's RC Primary School</v>
          </cell>
          <cell r="D21" t="str">
            <v>Primary</v>
          </cell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7</v>
          </cell>
          <cell r="J21">
            <v>0</v>
          </cell>
          <cell r="K21">
            <v>0</v>
          </cell>
          <cell r="L21">
            <v>0</v>
          </cell>
          <cell r="M21">
            <v>250</v>
          </cell>
          <cell r="N21">
            <v>250</v>
          </cell>
          <cell r="O21">
            <v>37</v>
          </cell>
          <cell r="P21">
            <v>213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0.27200000000000002</v>
          </cell>
          <cell r="Z21">
            <v>0.34042553191489361</v>
          </cell>
          <cell r="AA21">
            <v>0</v>
          </cell>
          <cell r="AB21">
            <v>0</v>
          </cell>
          <cell r="AC21">
            <v>0.252</v>
          </cell>
          <cell r="AD21">
            <v>4.0000000000000001E-3</v>
          </cell>
          <cell r="AE21">
            <v>0.22</v>
          </cell>
          <cell r="AF21">
            <v>8.7999999999999995E-2</v>
          </cell>
          <cell r="AG21">
            <v>0.104</v>
          </cell>
          <cell r="AH21">
            <v>0.248</v>
          </cell>
          <cell r="AI21">
            <v>8.4000000000000005E-2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1.4084507042253501E-2</v>
          </cell>
          <cell r="AR21">
            <v>5.16431924882629E-2</v>
          </cell>
          <cell r="AS21">
            <v>7.5117370892018795E-2</v>
          </cell>
          <cell r="AT21">
            <v>0</v>
          </cell>
          <cell r="AU21">
            <v>0</v>
          </cell>
          <cell r="AV21">
            <v>0</v>
          </cell>
          <cell r="AW21">
            <v>4.2553191489361703E-3</v>
          </cell>
          <cell r="AX21">
            <v>0.34313725490196101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7.1999999999999995E-2</v>
          </cell>
          <cell r="BD21">
            <v>0</v>
          </cell>
          <cell r="BE21">
            <v>0.31313365272277199</v>
          </cell>
          <cell r="BF21">
            <v>0</v>
          </cell>
          <cell r="BG21">
            <v>111694</v>
          </cell>
          <cell r="BH21">
            <v>4.626865671641804</v>
          </cell>
          <cell r="BI21">
            <v>0</v>
          </cell>
          <cell r="BJ21">
            <v>111694</v>
          </cell>
          <cell r="BK21">
            <v>137.51879699248121</v>
          </cell>
          <cell r="BL21">
            <v>0</v>
          </cell>
          <cell r="BM21">
            <v>111692</v>
          </cell>
          <cell r="BN21">
            <v>4211.5771384000009</v>
          </cell>
        </row>
        <row r="22">
          <cell r="A22">
            <v>111693</v>
          </cell>
          <cell r="B22">
            <v>8053323</v>
          </cell>
          <cell r="C22" t="str">
            <v>St Joseph's RC Primary School</v>
          </cell>
          <cell r="D22" t="str">
            <v>Primary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7</v>
          </cell>
          <cell r="J22">
            <v>0</v>
          </cell>
          <cell r="K22">
            <v>0</v>
          </cell>
          <cell r="L22">
            <v>0</v>
          </cell>
          <cell r="M22">
            <v>115</v>
          </cell>
          <cell r="N22">
            <v>115</v>
          </cell>
          <cell r="O22">
            <v>12</v>
          </cell>
          <cell r="P22">
            <v>103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0.37391304347826099</v>
          </cell>
          <cell r="Z22">
            <v>0.4296875</v>
          </cell>
          <cell r="AA22">
            <v>0</v>
          </cell>
          <cell r="AB22">
            <v>0</v>
          </cell>
          <cell r="AC22">
            <v>0.22608695652173899</v>
          </cell>
          <cell r="AD22">
            <v>0</v>
          </cell>
          <cell r="AE22">
            <v>8.6956521739130401E-3</v>
          </cell>
          <cell r="AF22">
            <v>1.7391304347826101E-2</v>
          </cell>
          <cell r="AG22">
            <v>1.7391304347826101E-2</v>
          </cell>
          <cell r="AH22">
            <v>0.22608695652173899</v>
          </cell>
          <cell r="AI22">
            <v>0.50434782608695705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7.7669902912621394E-2</v>
          </cell>
          <cell r="AR22">
            <v>0.12621359223301001</v>
          </cell>
          <cell r="AS22">
            <v>0.14563106796116501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0.42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6.9565217391304293E-2</v>
          </cell>
          <cell r="BD22">
            <v>0</v>
          </cell>
          <cell r="BE22">
            <v>0.25761348347826102</v>
          </cell>
          <cell r="BF22">
            <v>0</v>
          </cell>
          <cell r="BG22">
            <v>111697</v>
          </cell>
          <cell r="BH22">
            <v>3.5395683453237345</v>
          </cell>
          <cell r="BI22">
            <v>0</v>
          </cell>
          <cell r="BJ22">
            <v>111697</v>
          </cell>
          <cell r="BK22">
            <v>74.330935251798493</v>
          </cell>
          <cell r="BL22">
            <v>0</v>
          </cell>
          <cell r="BM22">
            <v>111693</v>
          </cell>
          <cell r="BN22">
            <v>5187.471240869565</v>
          </cell>
        </row>
        <row r="23">
          <cell r="A23">
            <v>111694</v>
          </cell>
          <cell r="B23">
            <v>8053324</v>
          </cell>
          <cell r="C23" t="str">
            <v>St Teresa's RC Primary School</v>
          </cell>
          <cell r="D23" t="str">
            <v>Primary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7</v>
          </cell>
          <cell r="J23">
            <v>0</v>
          </cell>
          <cell r="K23">
            <v>0</v>
          </cell>
          <cell r="L23">
            <v>0</v>
          </cell>
          <cell r="M23">
            <v>310</v>
          </cell>
          <cell r="N23">
            <v>310</v>
          </cell>
          <cell r="O23">
            <v>42</v>
          </cell>
          <cell r="P23">
            <v>268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0.16774193548387101</v>
          </cell>
          <cell r="Z23">
            <v>0.24367088607594936</v>
          </cell>
          <cell r="AA23">
            <v>0</v>
          </cell>
          <cell r="AB23">
            <v>0</v>
          </cell>
          <cell r="AC23">
            <v>0.554838709677419</v>
          </cell>
          <cell r="AD23">
            <v>6.4516129032258099E-3</v>
          </cell>
          <cell r="AE23">
            <v>2.25806451612903E-2</v>
          </cell>
          <cell r="AF23">
            <v>1.9354838709677399E-2</v>
          </cell>
          <cell r="AG23">
            <v>7.4193548387096797E-2</v>
          </cell>
          <cell r="AH23">
            <v>0.174193548387097</v>
          </cell>
          <cell r="AI23">
            <v>0.14838709677419401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1.1194029850746299E-2</v>
          </cell>
          <cell r="AR23">
            <v>1.49253731343284E-2</v>
          </cell>
          <cell r="AS23">
            <v>1.49253731343284E-2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0.44360902255639101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1.9354838709677399E-2</v>
          </cell>
          <cell r="BD23">
            <v>0</v>
          </cell>
          <cell r="BE23">
            <v>0.30894683551401902</v>
          </cell>
          <cell r="BF23">
            <v>0</v>
          </cell>
          <cell r="BG23">
            <v>111698</v>
          </cell>
          <cell r="BH23">
            <v>9.4117647058823604</v>
          </cell>
          <cell r="BI23">
            <v>0</v>
          </cell>
          <cell r="BJ23">
            <v>111698</v>
          </cell>
          <cell r="BK23">
            <v>81.656804733727796</v>
          </cell>
          <cell r="BL23">
            <v>0</v>
          </cell>
          <cell r="BM23">
            <v>111694</v>
          </cell>
          <cell r="BN23">
            <v>3953.5622022580646</v>
          </cell>
        </row>
        <row r="24">
          <cell r="A24">
            <v>111697</v>
          </cell>
          <cell r="B24">
            <v>8053328</v>
          </cell>
          <cell r="C24" t="str">
            <v>St Bega's RC Primary School</v>
          </cell>
          <cell r="D24" t="str">
            <v>Primary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7</v>
          </cell>
          <cell r="J24">
            <v>0</v>
          </cell>
          <cell r="K24">
            <v>0</v>
          </cell>
          <cell r="L24">
            <v>0</v>
          </cell>
          <cell r="M24">
            <v>164</v>
          </cell>
          <cell r="N24">
            <v>164</v>
          </cell>
          <cell r="O24">
            <v>25</v>
          </cell>
          <cell r="P24">
            <v>139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0.25609756097560998</v>
          </cell>
          <cell r="Z24">
            <v>0.38750000000000001</v>
          </cell>
          <cell r="AA24">
            <v>0</v>
          </cell>
          <cell r="AB24">
            <v>0</v>
          </cell>
          <cell r="AC24">
            <v>0.12804878048780499</v>
          </cell>
          <cell r="AD24">
            <v>0.24390243902438999</v>
          </cell>
          <cell r="AE24">
            <v>0</v>
          </cell>
          <cell r="AF24">
            <v>2.4390243902439001E-2</v>
          </cell>
          <cell r="AG24">
            <v>0</v>
          </cell>
          <cell r="AH24">
            <v>0.30487804878048802</v>
          </cell>
          <cell r="AI24">
            <v>0.29878048780487798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1.4388489208633099E-2</v>
          </cell>
          <cell r="AR24">
            <v>2.15827338129496E-2</v>
          </cell>
          <cell r="AS24">
            <v>2.15827338129496E-2</v>
          </cell>
          <cell r="AT24">
            <v>0</v>
          </cell>
          <cell r="AU24">
            <v>0</v>
          </cell>
          <cell r="AV24">
            <v>0</v>
          </cell>
          <cell r="AW24">
            <v>6.2500000000000003E-3</v>
          </cell>
          <cell r="AX24">
            <v>0.45323741007194202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0.103658536585366</v>
          </cell>
          <cell r="BD24">
            <v>0</v>
          </cell>
          <cell r="BE24">
            <v>0.57238267035175905</v>
          </cell>
          <cell r="BF24">
            <v>0</v>
          </cell>
          <cell r="BG24">
            <v>133293</v>
          </cell>
          <cell r="BH24">
            <v>0</v>
          </cell>
          <cell r="BI24">
            <v>3.9999999999999991</v>
          </cell>
          <cell r="BJ24">
            <v>133293</v>
          </cell>
          <cell r="BK24">
            <v>0</v>
          </cell>
          <cell r="BL24">
            <v>147.55791121050419</v>
          </cell>
          <cell r="BM24">
            <v>111697</v>
          </cell>
          <cell r="BN24">
            <v>4658.9579932926836</v>
          </cell>
        </row>
        <row r="25">
          <cell r="A25">
            <v>111698</v>
          </cell>
          <cell r="B25">
            <v>8053329</v>
          </cell>
          <cell r="C25" t="str">
            <v>St John Vianney RC Primary School</v>
          </cell>
          <cell r="D25" t="str">
            <v>Primary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7</v>
          </cell>
          <cell r="J25">
            <v>0</v>
          </cell>
          <cell r="K25">
            <v>0</v>
          </cell>
          <cell r="L25">
            <v>0</v>
          </cell>
          <cell r="M25">
            <v>200</v>
          </cell>
          <cell r="N25">
            <v>200</v>
          </cell>
          <cell r="O25">
            <v>30</v>
          </cell>
          <cell r="P25">
            <v>170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0.16500000000000001</v>
          </cell>
          <cell r="Z25">
            <v>0.20398009950248755</v>
          </cell>
          <cell r="AA25">
            <v>0</v>
          </cell>
          <cell r="AB25">
            <v>0</v>
          </cell>
          <cell r="AC25">
            <v>0.48</v>
          </cell>
          <cell r="AD25">
            <v>0</v>
          </cell>
          <cell r="AE25">
            <v>1.4999999999999999E-2</v>
          </cell>
          <cell r="AF25">
            <v>0.14499999999999999</v>
          </cell>
          <cell r="AG25">
            <v>5.0000000000000001E-3</v>
          </cell>
          <cell r="AH25">
            <v>0.22</v>
          </cell>
          <cell r="AI25">
            <v>0.13500000000000001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1.1764705882352899E-2</v>
          </cell>
          <cell r="AR25">
            <v>2.3529411764705899E-2</v>
          </cell>
          <cell r="AS25">
            <v>4.7058823529411799E-2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0.40828402366863897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2.5000000000000001E-2</v>
          </cell>
          <cell r="BD25">
            <v>0</v>
          </cell>
          <cell r="BE25">
            <v>0.38562372057761701</v>
          </cell>
          <cell r="BF25">
            <v>0</v>
          </cell>
          <cell r="BG25">
            <v>111748</v>
          </cell>
          <cell r="BH25">
            <v>0</v>
          </cell>
          <cell r="BI25">
            <v>17.000000000000007</v>
          </cell>
          <cell r="BJ25">
            <v>111748</v>
          </cell>
          <cell r="BK25">
            <v>0</v>
          </cell>
          <cell r="BL25">
            <v>193.01152779666654</v>
          </cell>
          <cell r="BM25">
            <v>111698</v>
          </cell>
          <cell r="BN25">
            <v>4360.9363205</v>
          </cell>
        </row>
        <row r="26">
          <cell r="A26">
            <v>133293</v>
          </cell>
          <cell r="B26">
            <v>8054000</v>
          </cell>
          <cell r="C26" t="str">
            <v>St Hild's Church of England Voluntary Aided School</v>
          </cell>
          <cell r="D26" t="str">
            <v>Secondary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5</v>
          </cell>
          <cell r="K26">
            <v>3</v>
          </cell>
          <cell r="L26">
            <v>2</v>
          </cell>
          <cell r="M26">
            <v>704</v>
          </cell>
          <cell r="N26">
            <v>0</v>
          </cell>
          <cell r="O26">
            <v>0</v>
          </cell>
          <cell r="P26">
            <v>0</v>
          </cell>
          <cell r="Q26">
            <v>704</v>
          </cell>
          <cell r="R26">
            <v>438</v>
          </cell>
          <cell r="S26">
            <v>266</v>
          </cell>
          <cell r="T26">
            <v>162</v>
          </cell>
          <cell r="U26">
            <v>144</v>
          </cell>
          <cell r="V26">
            <v>132</v>
          </cell>
          <cell r="W26">
            <v>266</v>
          </cell>
          <cell r="X26">
            <v>0</v>
          </cell>
          <cell r="Y26">
            <v>0</v>
          </cell>
          <cell r="Z26">
            <v>0</v>
          </cell>
          <cell r="AA26">
            <v>0.39346590909090901</v>
          </cell>
          <cell r="AB26">
            <v>0.50911854103343468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0.28835227272727298</v>
          </cell>
          <cell r="AK26">
            <v>7.5284090909090898E-2</v>
          </cell>
          <cell r="AL26">
            <v>1.13636363636364E-2</v>
          </cell>
          <cell r="AM26">
            <v>0.13636363636363599</v>
          </cell>
          <cell r="AN26">
            <v>1.5625E-2</v>
          </cell>
          <cell r="AO26">
            <v>0.296875</v>
          </cell>
          <cell r="AP26">
            <v>0.17613636363636401</v>
          </cell>
          <cell r="AQ26">
            <v>0</v>
          </cell>
          <cell r="AR26">
            <v>0</v>
          </cell>
          <cell r="AS26">
            <v>0</v>
          </cell>
          <cell r="AT26">
            <v>5.6818181818181802E-3</v>
          </cell>
          <cell r="AU26">
            <v>5.6818181818181802E-3</v>
          </cell>
          <cell r="AV26">
            <v>5.6818181818181802E-3</v>
          </cell>
          <cell r="AW26">
            <v>9.11854103343465E-3</v>
          </cell>
          <cell r="AX26">
            <v>0</v>
          </cell>
          <cell r="AY26">
            <v>0.32903225806451603</v>
          </cell>
          <cell r="AZ26">
            <v>0.40714285714285697</v>
          </cell>
          <cell r="BA26">
            <v>0.46153846153846201</v>
          </cell>
          <cell r="BB26">
            <v>0.189393939393939</v>
          </cell>
          <cell r="BC26">
            <v>0</v>
          </cell>
          <cell r="BD26">
            <v>6.1079545454545497E-2</v>
          </cell>
          <cell r="BE26">
            <v>0</v>
          </cell>
          <cell r="BF26">
            <v>1.2186193749049401</v>
          </cell>
          <cell r="BG26">
            <v>139584</v>
          </cell>
          <cell r="BH26">
            <v>3.580645161290319</v>
          </cell>
          <cell r="BI26">
            <v>0</v>
          </cell>
          <cell r="BJ26">
            <v>139584</v>
          </cell>
          <cell r="BK26">
            <v>59.638157894736928</v>
          </cell>
          <cell r="BL26">
            <v>0</v>
          </cell>
          <cell r="BM26">
            <v>133293</v>
          </cell>
          <cell r="BN26">
            <v>5632.9969231534087</v>
          </cell>
        </row>
        <row r="27">
          <cell r="A27">
            <v>111748</v>
          </cell>
          <cell r="B27">
            <v>8054133</v>
          </cell>
          <cell r="C27" t="str">
            <v>High Tunstall College of Science</v>
          </cell>
          <cell r="D27" t="str">
            <v>Secondary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3</v>
          </cell>
          <cell r="L27">
            <v>2</v>
          </cell>
          <cell r="M27">
            <v>1097</v>
          </cell>
          <cell r="N27">
            <v>0</v>
          </cell>
          <cell r="O27">
            <v>0</v>
          </cell>
          <cell r="P27">
            <v>0</v>
          </cell>
          <cell r="Q27">
            <v>1097</v>
          </cell>
          <cell r="R27">
            <v>716</v>
          </cell>
          <cell r="S27">
            <v>381</v>
          </cell>
          <cell r="T27">
            <v>246</v>
          </cell>
          <cell r="U27">
            <v>239</v>
          </cell>
          <cell r="V27">
            <v>231</v>
          </cell>
          <cell r="W27">
            <v>381</v>
          </cell>
          <cell r="X27">
            <v>0</v>
          </cell>
          <cell r="Y27">
            <v>0</v>
          </cell>
          <cell r="Z27">
            <v>0</v>
          </cell>
          <cell r="AA27">
            <v>0.20328167730173199</v>
          </cell>
          <cell r="AB27">
            <v>0.3194312796208531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0.60072926162260698</v>
          </cell>
          <cell r="AK27">
            <v>4.5578851412944399E-3</v>
          </cell>
          <cell r="AL27">
            <v>0.105742935278031</v>
          </cell>
          <cell r="AM27">
            <v>4.7402005469462202E-2</v>
          </cell>
          <cell r="AN27">
            <v>4.8313582497721101E-2</v>
          </cell>
          <cell r="AO27">
            <v>0.14311759343664501</v>
          </cell>
          <cell r="AP27">
            <v>5.0136736554238802E-2</v>
          </cell>
          <cell r="AQ27">
            <v>0</v>
          </cell>
          <cell r="AR27">
            <v>0</v>
          </cell>
          <cell r="AS27">
            <v>0</v>
          </cell>
          <cell r="AT27">
            <v>1.82315405651778E-3</v>
          </cell>
          <cell r="AU27">
            <v>8.2041932543299896E-3</v>
          </cell>
          <cell r="AV27">
            <v>1.5496809480401099E-2</v>
          </cell>
          <cell r="AW27">
            <v>1.3270142180094787E-2</v>
          </cell>
          <cell r="AX27">
            <v>0</v>
          </cell>
          <cell r="AY27">
            <v>0.314285714285714</v>
          </cell>
          <cell r="AZ27">
            <v>0.29787234042553201</v>
          </cell>
          <cell r="BA27">
            <v>0.38495575221238898</v>
          </cell>
          <cell r="BB27">
            <v>0.15702479338843001</v>
          </cell>
          <cell r="BC27">
            <v>0</v>
          </cell>
          <cell r="BD27">
            <v>7.4749316317228795E-2</v>
          </cell>
          <cell r="BE27">
            <v>0</v>
          </cell>
          <cell r="BF27">
            <v>1.0451583705244101</v>
          </cell>
          <cell r="BG27">
            <v>142965</v>
          </cell>
          <cell r="BH27">
            <v>10.619246861924692</v>
          </cell>
          <cell r="BI27">
            <v>0</v>
          </cell>
          <cell r="BJ27">
            <v>142965</v>
          </cell>
          <cell r="BK27">
            <v>104.9870129870129</v>
          </cell>
          <cell r="BL27">
            <v>0</v>
          </cell>
          <cell r="BM27">
            <v>111748</v>
          </cell>
          <cell r="BN27">
            <v>5160.6786830446672</v>
          </cell>
        </row>
        <row r="28">
          <cell r="A28">
            <v>139584</v>
          </cell>
          <cell r="B28">
            <v>8052002</v>
          </cell>
          <cell r="C28" t="str">
            <v>Eskdale Academy</v>
          </cell>
          <cell r="D28" t="str">
            <v>Primary</v>
          </cell>
          <cell r="E28" t="str">
            <v>Recoupment Academy</v>
          </cell>
          <cell r="F28">
            <v>1</v>
          </cell>
          <cell r="G28">
            <v>0</v>
          </cell>
          <cell r="H28">
            <v>0</v>
          </cell>
          <cell r="I28">
            <v>7</v>
          </cell>
          <cell r="J28">
            <v>0</v>
          </cell>
          <cell r="K28">
            <v>0</v>
          </cell>
          <cell r="L28">
            <v>0</v>
          </cell>
          <cell r="M28">
            <v>185</v>
          </cell>
          <cell r="N28">
            <v>185</v>
          </cell>
          <cell r="O28">
            <v>30</v>
          </cell>
          <cell r="P28">
            <v>155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0.56756756756756799</v>
          </cell>
          <cell r="Z28">
            <v>0.75</v>
          </cell>
          <cell r="AA28">
            <v>0</v>
          </cell>
          <cell r="AB28">
            <v>0</v>
          </cell>
          <cell r="AC28">
            <v>0.12972972972972999</v>
          </cell>
          <cell r="AD28">
            <v>1.0810810810810799E-2</v>
          </cell>
          <cell r="AE28">
            <v>1.0810810810810799E-2</v>
          </cell>
          <cell r="AF28">
            <v>1.62162162162162E-2</v>
          </cell>
          <cell r="AG28">
            <v>1.62162162162162E-2</v>
          </cell>
          <cell r="AH28">
            <v>0.56756756756756799</v>
          </cell>
          <cell r="AI28">
            <v>0.248648648648649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1.2903225806451601E-2</v>
          </cell>
          <cell r="AS28">
            <v>1.9354838709677399E-2</v>
          </cell>
          <cell r="AT28">
            <v>0</v>
          </cell>
          <cell r="AU28">
            <v>0</v>
          </cell>
          <cell r="AV28">
            <v>0</v>
          </cell>
          <cell r="AW28">
            <v>5.8139534883720929E-3</v>
          </cell>
          <cell r="AX28">
            <v>0.32236842105263203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8.6486486486486505E-2</v>
          </cell>
          <cell r="BD28">
            <v>0</v>
          </cell>
          <cell r="BE28">
            <v>0.373009485459184</v>
          </cell>
          <cell r="BF28">
            <v>0</v>
          </cell>
          <cell r="BG28">
            <v>143215</v>
          </cell>
          <cell r="BH28">
            <v>5.8555133079848023</v>
          </cell>
          <cell r="BI28">
            <v>0</v>
          </cell>
          <cell r="BJ28">
            <v>143215</v>
          </cell>
          <cell r="BK28">
            <v>110.50381679389299</v>
          </cell>
          <cell r="BL28">
            <v>0</v>
          </cell>
          <cell r="BM28">
            <v>139584</v>
          </cell>
          <cell r="BN28">
            <v>4951.1292897297299</v>
          </cell>
        </row>
        <row r="29">
          <cell r="A29">
            <v>142965</v>
          </cell>
          <cell r="B29">
            <v>8052090</v>
          </cell>
          <cell r="C29" t="str">
            <v>Brougham Primary School</v>
          </cell>
          <cell r="D29" t="str">
            <v>Primary</v>
          </cell>
          <cell r="E29" t="str">
            <v>Recoupment Academy</v>
          </cell>
          <cell r="F29">
            <v>1</v>
          </cell>
          <cell r="G29">
            <v>0</v>
          </cell>
          <cell r="H29">
            <v>0</v>
          </cell>
          <cell r="I29">
            <v>7</v>
          </cell>
          <cell r="J29">
            <v>0</v>
          </cell>
          <cell r="K29">
            <v>0</v>
          </cell>
          <cell r="L29">
            <v>0</v>
          </cell>
          <cell r="M29">
            <v>282</v>
          </cell>
          <cell r="N29">
            <v>282</v>
          </cell>
          <cell r="O29">
            <v>43</v>
          </cell>
          <cell r="P29">
            <v>239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0.60283687943262398</v>
          </cell>
          <cell r="Z29">
            <v>0.71071428571428574</v>
          </cell>
          <cell r="AA29">
            <v>0</v>
          </cell>
          <cell r="AB29">
            <v>0</v>
          </cell>
          <cell r="AC29">
            <v>2.4822695035461001E-2</v>
          </cell>
          <cell r="AD29">
            <v>0</v>
          </cell>
          <cell r="AE29">
            <v>3.1914893617021302E-2</v>
          </cell>
          <cell r="AF29">
            <v>2.1276595744680899E-2</v>
          </cell>
          <cell r="AG29">
            <v>9.5744680851063801E-2</v>
          </cell>
          <cell r="AH29">
            <v>8.1560283687943297E-2</v>
          </cell>
          <cell r="AI29">
            <v>0.74468085106382997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1.2552301255230099E-2</v>
          </cell>
          <cell r="AR29">
            <v>1.6736401673640201E-2</v>
          </cell>
          <cell r="AS29">
            <v>3.7656903765690398E-2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0.37229437229437201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0.10638297872340401</v>
          </cell>
          <cell r="BD29">
            <v>0</v>
          </cell>
          <cell r="BE29">
            <v>0.47130638191268198</v>
          </cell>
          <cell r="BF29">
            <v>0</v>
          </cell>
          <cell r="BG29">
            <v>139851</v>
          </cell>
          <cell r="BH29">
            <v>11.52284263959392</v>
          </cell>
          <cell r="BI29">
            <v>0</v>
          </cell>
          <cell r="BJ29">
            <v>139851</v>
          </cell>
          <cell r="BK29">
            <v>103.771428571429</v>
          </cell>
          <cell r="BL29">
            <v>0</v>
          </cell>
          <cell r="BM29">
            <v>142965</v>
          </cell>
          <cell r="BN29">
            <v>4631.5884414893617</v>
          </cell>
        </row>
        <row r="30">
          <cell r="A30">
            <v>143215</v>
          </cell>
          <cell r="B30">
            <v>8052127</v>
          </cell>
          <cell r="C30" t="str">
            <v>Jesmond Gardens Primary School</v>
          </cell>
          <cell r="D30" t="str">
            <v>Primary</v>
          </cell>
          <cell r="E30" t="str">
            <v>Recoupment Academy</v>
          </cell>
          <cell r="F30">
            <v>1</v>
          </cell>
          <cell r="G30">
            <v>0</v>
          </cell>
          <cell r="H30">
            <v>0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308</v>
          </cell>
          <cell r="N30">
            <v>308</v>
          </cell>
          <cell r="O30">
            <v>45</v>
          </cell>
          <cell r="P30">
            <v>263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</v>
          </cell>
          <cell r="Y30">
            <v>0.32142857142857101</v>
          </cell>
          <cell r="Z30">
            <v>0.44904458598726116</v>
          </cell>
          <cell r="AA30">
            <v>0</v>
          </cell>
          <cell r="AB30">
            <v>0</v>
          </cell>
          <cell r="AC30">
            <v>4.5602605863192203E-2</v>
          </cell>
          <cell r="AD30">
            <v>0</v>
          </cell>
          <cell r="AE30">
            <v>0.149837133550489</v>
          </cell>
          <cell r="AF30">
            <v>0.231270358306189</v>
          </cell>
          <cell r="AG30">
            <v>0.21498371335504901</v>
          </cell>
          <cell r="AH30">
            <v>5.2117263843648197E-2</v>
          </cell>
          <cell r="AI30">
            <v>0.30618892508143303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7.6045627376425898E-3</v>
          </cell>
          <cell r="AR30">
            <v>1.14068441064639E-2</v>
          </cell>
          <cell r="AS30">
            <v>1.9011406844106502E-2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0.35877862595419802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5.5194805194805199E-2</v>
          </cell>
          <cell r="BD30">
            <v>0</v>
          </cell>
          <cell r="BE30">
            <v>0.39550033180076599</v>
          </cell>
          <cell r="BF30">
            <v>0</v>
          </cell>
          <cell r="BG30">
            <v>139884</v>
          </cell>
          <cell r="BH30">
            <v>22.792452830188665</v>
          </cell>
          <cell r="BI30">
            <v>0</v>
          </cell>
          <cell r="BJ30">
            <v>139884</v>
          </cell>
          <cell r="BK30">
            <v>132.28099173553724</v>
          </cell>
          <cell r="BL30">
            <v>0</v>
          </cell>
          <cell r="BM30">
            <v>143215</v>
          </cell>
          <cell r="BN30">
            <v>4263.9269139610387</v>
          </cell>
        </row>
        <row r="31">
          <cell r="A31">
            <v>139851</v>
          </cell>
          <cell r="B31">
            <v>8052151</v>
          </cell>
          <cell r="C31" t="str">
            <v>Eldon Grove Academy</v>
          </cell>
          <cell r="D31" t="str">
            <v>Primary</v>
          </cell>
          <cell r="E31" t="str">
            <v>Recoupment Academy</v>
          </cell>
          <cell r="F31">
            <v>1</v>
          </cell>
          <cell r="G31">
            <v>0</v>
          </cell>
          <cell r="H31">
            <v>0</v>
          </cell>
          <cell r="I31">
            <v>7</v>
          </cell>
          <cell r="J31">
            <v>0</v>
          </cell>
          <cell r="K31">
            <v>0</v>
          </cell>
          <cell r="L31">
            <v>0</v>
          </cell>
          <cell r="M31">
            <v>454</v>
          </cell>
          <cell r="N31">
            <v>454</v>
          </cell>
          <cell r="O31">
            <v>60</v>
          </cell>
          <cell r="P31">
            <v>394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0.215859030837004</v>
          </cell>
          <cell r="Z31">
            <v>0.28539823008849557</v>
          </cell>
          <cell r="AA31">
            <v>0</v>
          </cell>
          <cell r="AB31">
            <v>0</v>
          </cell>
          <cell r="AC31">
            <v>0.56828193832599105</v>
          </cell>
          <cell r="AD31">
            <v>0</v>
          </cell>
          <cell r="AE31">
            <v>4.4052863436123399E-2</v>
          </cell>
          <cell r="AF31">
            <v>4.8458149779735699E-2</v>
          </cell>
          <cell r="AG31">
            <v>0.16960352422907499</v>
          </cell>
          <cell r="AH31">
            <v>0.11894273127753301</v>
          </cell>
          <cell r="AI31">
            <v>5.06607929515418E-2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1.01522842639594E-2</v>
          </cell>
          <cell r="AR31">
            <v>2.2842639593908601E-2</v>
          </cell>
          <cell r="AS31">
            <v>2.5380710659898501E-2</v>
          </cell>
          <cell r="AT31">
            <v>0</v>
          </cell>
          <cell r="AU31">
            <v>0</v>
          </cell>
          <cell r="AV31">
            <v>0</v>
          </cell>
          <cell r="AW31">
            <v>2.8761061946902654E-2</v>
          </cell>
          <cell r="AX31">
            <v>0.22857142857142901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5.06607929515418E-2</v>
          </cell>
          <cell r="BD31">
            <v>0</v>
          </cell>
          <cell r="BE31">
            <v>0.42755255698324002</v>
          </cell>
          <cell r="BF31">
            <v>0</v>
          </cell>
          <cell r="BG31">
            <v>141627</v>
          </cell>
          <cell r="BH31">
            <v>6.8275862068965569</v>
          </cell>
          <cell r="BI31">
            <v>0</v>
          </cell>
          <cell r="BJ31">
            <v>141627</v>
          </cell>
          <cell r="BK31">
            <v>162.48571428571444</v>
          </cell>
          <cell r="BL31">
            <v>0</v>
          </cell>
          <cell r="BM31">
            <v>139851</v>
          </cell>
          <cell r="BN31">
            <v>3845.5248359030838</v>
          </cell>
        </row>
        <row r="32">
          <cell r="A32">
            <v>139884</v>
          </cell>
          <cell r="B32">
            <v>8052156</v>
          </cell>
          <cell r="C32" t="str">
            <v>Stranton Primary School</v>
          </cell>
          <cell r="D32" t="str">
            <v>Primary</v>
          </cell>
          <cell r="E32" t="str">
            <v>Recoupment Academy</v>
          </cell>
          <cell r="F32">
            <v>1</v>
          </cell>
          <cell r="G32">
            <v>0</v>
          </cell>
          <cell r="H32">
            <v>0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302</v>
          </cell>
          <cell r="N32">
            <v>302</v>
          </cell>
          <cell r="O32">
            <v>37</v>
          </cell>
          <cell r="P32">
            <v>265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</v>
          </cell>
          <cell r="Y32">
            <v>0.49668874172185401</v>
          </cell>
          <cell r="Z32">
            <v>0.6166666666666667</v>
          </cell>
          <cell r="AA32">
            <v>0</v>
          </cell>
          <cell r="AB32">
            <v>0</v>
          </cell>
          <cell r="AC32">
            <v>0.13245033112582799</v>
          </cell>
          <cell r="AD32">
            <v>0</v>
          </cell>
          <cell r="AE32">
            <v>6.6225165562913899E-2</v>
          </cell>
          <cell r="AF32">
            <v>6.9536423841059597E-2</v>
          </cell>
          <cell r="AG32">
            <v>0.112582781456954</v>
          </cell>
          <cell r="AH32">
            <v>0.5</v>
          </cell>
          <cell r="AI32">
            <v>0.119205298013245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3.0188679245282998E-2</v>
          </cell>
          <cell r="AR32">
            <v>6.0377358490565997E-2</v>
          </cell>
          <cell r="AS32">
            <v>7.5471698113207503E-2</v>
          </cell>
          <cell r="AT32">
            <v>0</v>
          </cell>
          <cell r="AU32">
            <v>0</v>
          </cell>
          <cell r="AV32">
            <v>0</v>
          </cell>
          <cell r="AW32">
            <v>1.3333333333333334E-2</v>
          </cell>
          <cell r="AX32">
            <v>0.43801652892561999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0.129139072847682</v>
          </cell>
          <cell r="BD32">
            <v>0</v>
          </cell>
          <cell r="BE32">
            <v>0.305766725730994</v>
          </cell>
          <cell r="BF32">
            <v>0</v>
          </cell>
          <cell r="BG32">
            <v>141717</v>
          </cell>
          <cell r="BH32">
            <v>1.1018867924528311</v>
          </cell>
          <cell r="BI32">
            <v>0</v>
          </cell>
          <cell r="BJ32">
            <v>141717</v>
          </cell>
          <cell r="BK32">
            <v>75.498098859315618</v>
          </cell>
          <cell r="BL32">
            <v>0</v>
          </cell>
          <cell r="BM32">
            <v>139884</v>
          </cell>
          <cell r="BN32">
            <v>4618.4800668874177</v>
          </cell>
        </row>
        <row r="33">
          <cell r="A33">
            <v>141627</v>
          </cell>
          <cell r="B33">
            <v>8052215</v>
          </cell>
          <cell r="C33" t="str">
            <v>West View Primary School</v>
          </cell>
          <cell r="D33" t="str">
            <v>Primary</v>
          </cell>
          <cell r="E33" t="str">
            <v>Recoupment Academy</v>
          </cell>
          <cell r="F33">
            <v>1</v>
          </cell>
          <cell r="G33">
            <v>0</v>
          </cell>
          <cell r="H33">
            <v>0</v>
          </cell>
          <cell r="I33">
            <v>7</v>
          </cell>
          <cell r="J33">
            <v>0</v>
          </cell>
          <cell r="K33">
            <v>0</v>
          </cell>
          <cell r="L33">
            <v>0</v>
          </cell>
          <cell r="M33">
            <v>363</v>
          </cell>
          <cell r="N33">
            <v>363</v>
          </cell>
          <cell r="O33">
            <v>44</v>
          </cell>
          <cell r="P33">
            <v>319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0.60606060606060597</v>
          </cell>
          <cell r="Z33">
            <v>0.73315363881401618</v>
          </cell>
          <cell r="AA33">
            <v>0</v>
          </cell>
          <cell r="AB33">
            <v>0</v>
          </cell>
          <cell r="AC33">
            <v>6.3360881542699699E-2</v>
          </cell>
          <cell r="AD33">
            <v>0</v>
          </cell>
          <cell r="AE33">
            <v>5.5096418732782397E-3</v>
          </cell>
          <cell r="AF33">
            <v>6.0606060606060601E-2</v>
          </cell>
          <cell r="AG33">
            <v>2.7548209366391198E-3</v>
          </cell>
          <cell r="AH33">
            <v>0.52066115702479299</v>
          </cell>
          <cell r="AI33">
            <v>0.34710743801652899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3.1347962382445101E-3</v>
          </cell>
          <cell r="AR33">
            <v>9.4043887147335394E-3</v>
          </cell>
          <cell r="AS33">
            <v>1.88087774294671E-2</v>
          </cell>
          <cell r="AT33">
            <v>0</v>
          </cell>
          <cell r="AU33">
            <v>0</v>
          </cell>
          <cell r="AV33">
            <v>0</v>
          </cell>
          <cell r="AW33">
            <v>1.8867924528301886E-2</v>
          </cell>
          <cell r="AX33">
            <v>0.44761904761904803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0.107438016528926</v>
          </cell>
          <cell r="BD33">
            <v>0</v>
          </cell>
          <cell r="BE33">
            <v>0.403454253104925</v>
          </cell>
          <cell r="BF33">
            <v>0</v>
          </cell>
          <cell r="BG33">
            <v>144902</v>
          </cell>
          <cell r="BH33">
            <v>6.7999999999999927</v>
          </cell>
          <cell r="BI33">
            <v>0</v>
          </cell>
          <cell r="BJ33">
            <v>144902</v>
          </cell>
          <cell r="BK33">
            <v>105.07924528301876</v>
          </cell>
          <cell r="BL33">
            <v>0</v>
          </cell>
          <cell r="BM33">
            <v>141627</v>
          </cell>
          <cell r="BN33">
            <v>4572.5930148760326</v>
          </cell>
        </row>
        <row r="34">
          <cell r="A34">
            <v>141717</v>
          </cell>
          <cell r="B34">
            <v>8052237</v>
          </cell>
          <cell r="C34" t="str">
            <v>West Park Primary School</v>
          </cell>
          <cell r="D34" t="str">
            <v>Primary</v>
          </cell>
          <cell r="E34" t="str">
            <v>Recoupment Academy</v>
          </cell>
          <cell r="F34">
            <v>1</v>
          </cell>
          <cell r="G34">
            <v>0</v>
          </cell>
          <cell r="H34">
            <v>0</v>
          </cell>
          <cell r="I34">
            <v>7</v>
          </cell>
          <cell r="J34">
            <v>0</v>
          </cell>
          <cell r="K34">
            <v>0</v>
          </cell>
          <cell r="L34">
            <v>0</v>
          </cell>
          <cell r="M34">
            <v>292</v>
          </cell>
          <cell r="N34">
            <v>292</v>
          </cell>
          <cell r="O34">
            <v>27</v>
          </cell>
          <cell r="P34">
            <v>265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3.0821917808219201E-2</v>
          </cell>
          <cell r="Z34">
            <v>6.8403908794788276E-2</v>
          </cell>
          <cell r="AA34">
            <v>0</v>
          </cell>
          <cell r="AB34">
            <v>0</v>
          </cell>
          <cell r="AC34">
            <v>0.865979381443299</v>
          </cell>
          <cell r="AD34">
            <v>0</v>
          </cell>
          <cell r="AE34">
            <v>5.1546391752577303E-2</v>
          </cell>
          <cell r="AF34">
            <v>1.71821305841924E-2</v>
          </cell>
          <cell r="AG34">
            <v>2.06185567010309E-2</v>
          </cell>
          <cell r="AH34">
            <v>3.09278350515464E-2</v>
          </cell>
          <cell r="AI34">
            <v>1.3745704467354E-2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3.77358490566038E-3</v>
          </cell>
          <cell r="AS34">
            <v>3.77358490566038E-3</v>
          </cell>
          <cell r="AT34">
            <v>0</v>
          </cell>
          <cell r="AU34">
            <v>0</v>
          </cell>
          <cell r="AV34">
            <v>0</v>
          </cell>
          <cell r="AW34">
            <v>6.5146579804560263E-3</v>
          </cell>
          <cell r="AX34">
            <v>0.25855513307984801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2.3972602739725998E-2</v>
          </cell>
          <cell r="BD34">
            <v>0</v>
          </cell>
          <cell r="BE34">
            <v>0.74018858246753305</v>
          </cell>
          <cell r="BF34">
            <v>0</v>
          </cell>
          <cell r="BG34">
            <v>144901</v>
          </cell>
          <cell r="BH34">
            <v>0</v>
          </cell>
          <cell r="BI34">
            <v>0</v>
          </cell>
          <cell r="BJ34">
            <v>144901</v>
          </cell>
          <cell r="BK34">
            <v>63.050279329608884</v>
          </cell>
          <cell r="BL34">
            <v>0</v>
          </cell>
          <cell r="BM34">
            <v>141717</v>
          </cell>
          <cell r="BN34">
            <v>3653.7253078767121</v>
          </cell>
        </row>
        <row r="35">
          <cell r="A35">
            <v>144902</v>
          </cell>
          <cell r="B35">
            <v>8053320</v>
          </cell>
          <cell r="C35" t="str">
            <v>St Aidan's Church of England Memorial Primary School</v>
          </cell>
          <cell r="D35" t="str">
            <v>Primary</v>
          </cell>
          <cell r="E35" t="str">
            <v>Recoupment Academy</v>
          </cell>
          <cell r="F35">
            <v>1</v>
          </cell>
          <cell r="G35">
            <v>0</v>
          </cell>
          <cell r="H35">
            <v>0</v>
          </cell>
          <cell r="I35">
            <v>7</v>
          </cell>
          <cell r="J35">
            <v>0</v>
          </cell>
          <cell r="K35">
            <v>0</v>
          </cell>
          <cell r="L35">
            <v>0</v>
          </cell>
          <cell r="M35">
            <v>306</v>
          </cell>
          <cell r="N35">
            <v>306</v>
          </cell>
          <cell r="O35">
            <v>36</v>
          </cell>
          <cell r="P35">
            <v>270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0.38562091503267998</v>
          </cell>
          <cell r="Z35">
            <v>0.49367088607594939</v>
          </cell>
          <cell r="AA35">
            <v>0</v>
          </cell>
          <cell r="AB35">
            <v>0</v>
          </cell>
          <cell r="AC35">
            <v>0.14379084967320299</v>
          </cell>
          <cell r="AD35">
            <v>0</v>
          </cell>
          <cell r="AE35">
            <v>0.29084967320261401</v>
          </cell>
          <cell r="AF35">
            <v>7.5163398692810496E-2</v>
          </cell>
          <cell r="AG35">
            <v>0.10457516339869299</v>
          </cell>
          <cell r="AH35">
            <v>0.29738562091503301</v>
          </cell>
          <cell r="AI35">
            <v>8.8235294117647106E-2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3.7037037037036999E-3</v>
          </cell>
          <cell r="AR35">
            <v>2.2222222222222199E-2</v>
          </cell>
          <cell r="AS35">
            <v>2.2222222222222199E-2</v>
          </cell>
          <cell r="AT35">
            <v>0</v>
          </cell>
          <cell r="AU35">
            <v>0</v>
          </cell>
          <cell r="AV35">
            <v>0</v>
          </cell>
          <cell r="AW35">
            <v>9.4936708860759497E-3</v>
          </cell>
          <cell r="AX35">
            <v>0.34339622641509399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9.1503267973856203E-2</v>
          </cell>
          <cell r="BD35">
            <v>0</v>
          </cell>
          <cell r="BE35">
            <v>0.41337207312252999</v>
          </cell>
          <cell r="BF35">
            <v>0</v>
          </cell>
          <cell r="BG35">
            <v>139405</v>
          </cell>
          <cell r="BH35">
            <v>0</v>
          </cell>
          <cell r="BI35">
            <v>11.046063651591295</v>
          </cell>
          <cell r="BJ35">
            <v>139405</v>
          </cell>
          <cell r="BK35">
            <v>0</v>
          </cell>
          <cell r="BL35">
            <v>234.50286469249625</v>
          </cell>
          <cell r="BM35">
            <v>144902</v>
          </cell>
          <cell r="BN35">
            <v>4237.707783986928</v>
          </cell>
        </row>
        <row r="36">
          <cell r="A36">
            <v>144901</v>
          </cell>
          <cell r="B36">
            <v>8053330</v>
          </cell>
          <cell r="C36" t="str">
            <v>Holy Trinity Church of England Primary School</v>
          </cell>
          <cell r="D36" t="str">
            <v>Primary</v>
          </cell>
          <cell r="E36" t="str">
            <v>Recoupment Academy</v>
          </cell>
          <cell r="F36">
            <v>1</v>
          </cell>
          <cell r="G36">
            <v>0</v>
          </cell>
          <cell r="H36">
            <v>0</v>
          </cell>
          <cell r="I36">
            <v>7</v>
          </cell>
          <cell r="J36">
            <v>0</v>
          </cell>
          <cell r="K36">
            <v>0</v>
          </cell>
          <cell r="L36">
            <v>0</v>
          </cell>
          <cell r="M36">
            <v>209</v>
          </cell>
          <cell r="N36">
            <v>209</v>
          </cell>
          <cell r="O36">
            <v>30</v>
          </cell>
          <cell r="P36">
            <v>179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8.6124401913875603E-2</v>
          </cell>
          <cell r="Z36">
            <v>0.1674641148325359</v>
          </cell>
          <cell r="AA36">
            <v>0</v>
          </cell>
          <cell r="AB36">
            <v>0</v>
          </cell>
          <cell r="AC36">
            <v>0.91346153846153799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6.7307692307692304E-2</v>
          </cell>
          <cell r="AI36">
            <v>1.9230769230769201E-2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0.30167597765363102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2.39234449760766E-2</v>
          </cell>
          <cell r="BD36">
            <v>0</v>
          </cell>
          <cell r="BE36">
            <v>0.79217847163814203</v>
          </cell>
          <cell r="BF36">
            <v>0</v>
          </cell>
          <cell r="BG36">
            <v>141686</v>
          </cell>
          <cell r="BH36">
            <v>0</v>
          </cell>
          <cell r="BI36">
            <v>4.0000000000000018</v>
          </cell>
          <cell r="BJ36">
            <v>141686</v>
          </cell>
          <cell r="BK36">
            <v>0</v>
          </cell>
          <cell r="BL36">
            <v>237.67859294855703</v>
          </cell>
          <cell r="BM36">
            <v>144901</v>
          </cell>
          <cell r="BN36">
            <v>4001.6090746411483</v>
          </cell>
        </row>
        <row r="37">
          <cell r="A37">
            <v>139405</v>
          </cell>
          <cell r="B37">
            <v>8054001</v>
          </cell>
          <cell r="C37" t="str">
            <v>Dyke House Sports and Technology College</v>
          </cell>
          <cell r="D37" t="str">
            <v>Secondary</v>
          </cell>
          <cell r="E37" t="str">
            <v>Recoupment Academy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5</v>
          </cell>
          <cell r="K37">
            <v>3</v>
          </cell>
          <cell r="L37">
            <v>2</v>
          </cell>
          <cell r="M37">
            <v>1199</v>
          </cell>
          <cell r="N37">
            <v>0</v>
          </cell>
          <cell r="O37">
            <v>0</v>
          </cell>
          <cell r="P37">
            <v>0</v>
          </cell>
          <cell r="Q37">
            <v>1199</v>
          </cell>
          <cell r="R37">
            <v>737</v>
          </cell>
          <cell r="S37">
            <v>462</v>
          </cell>
          <cell r="T37">
            <v>251</v>
          </cell>
          <cell r="U37">
            <v>249</v>
          </cell>
          <cell r="V37">
            <v>237</v>
          </cell>
          <cell r="W37">
            <v>462</v>
          </cell>
          <cell r="X37">
            <v>0</v>
          </cell>
          <cell r="Y37">
            <v>0</v>
          </cell>
          <cell r="Z37">
            <v>0</v>
          </cell>
          <cell r="AA37">
            <v>0.33277731442869102</v>
          </cell>
          <cell r="AB37">
            <v>0.50990525409130061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0.26588628762541799</v>
          </cell>
          <cell r="AK37">
            <v>7.5250836120401296E-3</v>
          </cell>
          <cell r="AL37">
            <v>8.3612040133779306E-2</v>
          </cell>
          <cell r="AM37">
            <v>5.4347826086956499E-2</v>
          </cell>
          <cell r="AN37">
            <v>7.5250836120401302E-2</v>
          </cell>
          <cell r="AO37">
            <v>0.21989966555183901</v>
          </cell>
          <cell r="AP37">
            <v>0.29347826086956502</v>
          </cell>
          <cell r="AQ37">
            <v>0</v>
          </cell>
          <cell r="AR37">
            <v>0</v>
          </cell>
          <cell r="AS37">
            <v>0</v>
          </cell>
          <cell r="AT37">
            <v>1.6750418760468999E-3</v>
          </cell>
          <cell r="AU37">
            <v>8.3752093802345103E-3</v>
          </cell>
          <cell r="AV37">
            <v>9.2127303182579605E-3</v>
          </cell>
          <cell r="AW37">
            <v>1.9810508182601206E-2</v>
          </cell>
          <cell r="AX37">
            <v>0</v>
          </cell>
          <cell r="AY37">
            <v>0.33864541832669298</v>
          </cell>
          <cell r="AZ37">
            <v>0.342741935483871</v>
          </cell>
          <cell r="BA37">
            <v>0.52789699570815496</v>
          </cell>
          <cell r="BB37">
            <v>0.15333333333333299</v>
          </cell>
          <cell r="BC37">
            <v>0</v>
          </cell>
          <cell r="BD37">
            <v>4.1701417848206801E-2</v>
          </cell>
          <cell r="BE37">
            <v>0</v>
          </cell>
          <cell r="BF37">
            <v>1.2034137833620699</v>
          </cell>
          <cell r="BG37">
            <v>140867</v>
          </cell>
          <cell r="BH37">
            <v>0</v>
          </cell>
          <cell r="BI37">
            <v>3.0000000000000031</v>
          </cell>
          <cell r="BJ37">
            <v>140867</v>
          </cell>
          <cell r="BK37">
            <v>0</v>
          </cell>
          <cell r="BL37">
            <v>208.54658655408102</v>
          </cell>
          <cell r="BM37">
            <v>139405</v>
          </cell>
          <cell r="BN37">
            <v>5520.9340281067552</v>
          </cell>
        </row>
        <row r="38">
          <cell r="A38">
            <v>141686</v>
          </cell>
          <cell r="B38">
            <v>8054002</v>
          </cell>
          <cell r="C38" t="str">
            <v>Manor Community Academy</v>
          </cell>
          <cell r="D38" t="str">
            <v>Secondary</v>
          </cell>
          <cell r="E38" t="str">
            <v>Recoupment Academy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5</v>
          </cell>
          <cell r="K38">
            <v>3</v>
          </cell>
          <cell r="L38">
            <v>2</v>
          </cell>
          <cell r="M38">
            <v>1063</v>
          </cell>
          <cell r="N38">
            <v>0</v>
          </cell>
          <cell r="O38">
            <v>0</v>
          </cell>
          <cell r="P38">
            <v>0</v>
          </cell>
          <cell r="Q38">
            <v>1063</v>
          </cell>
          <cell r="R38">
            <v>638</v>
          </cell>
          <cell r="S38">
            <v>425</v>
          </cell>
          <cell r="T38">
            <v>198</v>
          </cell>
          <cell r="U38">
            <v>220</v>
          </cell>
          <cell r="V38">
            <v>220</v>
          </cell>
          <cell r="W38">
            <v>425</v>
          </cell>
          <cell r="X38">
            <v>0</v>
          </cell>
          <cell r="Y38">
            <v>0</v>
          </cell>
          <cell r="Z38">
            <v>0</v>
          </cell>
          <cell r="AA38">
            <v>0.35371589840075301</v>
          </cell>
          <cell r="AB38">
            <v>0.5249320036264733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0.35841956726246499</v>
          </cell>
          <cell r="AK38">
            <v>3.7629350893697098E-3</v>
          </cell>
          <cell r="AL38">
            <v>2.9162746942615201E-2</v>
          </cell>
          <cell r="AM38">
            <v>4.23330197554092E-2</v>
          </cell>
          <cell r="AN38">
            <v>0.104421448730009</v>
          </cell>
          <cell r="AO38">
            <v>0.28974600188146798</v>
          </cell>
          <cell r="AP38">
            <v>0.17215428033866401</v>
          </cell>
          <cell r="AQ38">
            <v>0</v>
          </cell>
          <cell r="AR38">
            <v>0</v>
          </cell>
          <cell r="AS38">
            <v>0</v>
          </cell>
          <cell r="AT38">
            <v>3.7629350893697098E-3</v>
          </cell>
          <cell r="AU38">
            <v>3.7629350893697098E-3</v>
          </cell>
          <cell r="AV38">
            <v>3.7629350893697098E-3</v>
          </cell>
          <cell r="AW38">
            <v>1.4505893019038985E-2</v>
          </cell>
          <cell r="AX38">
            <v>0</v>
          </cell>
          <cell r="AY38">
            <v>0.33333333333333298</v>
          </cell>
          <cell r="AZ38">
            <v>0.368181818181818</v>
          </cell>
          <cell r="BA38">
            <v>0.511415525114155</v>
          </cell>
          <cell r="BB38">
            <v>0.222748815165877</v>
          </cell>
          <cell r="BC38">
            <v>0</v>
          </cell>
          <cell r="BD38">
            <v>4.23330197554092E-2</v>
          </cell>
          <cell r="BE38">
            <v>0</v>
          </cell>
          <cell r="BF38">
            <v>1.3969972413793099</v>
          </cell>
          <cell r="BG38">
            <v>111522</v>
          </cell>
          <cell r="BH38">
            <v>2.1860465116279095</v>
          </cell>
          <cell r="BI38">
            <v>0</v>
          </cell>
          <cell r="BJ38">
            <v>111522</v>
          </cell>
          <cell r="BK38">
            <v>24.619047619047624</v>
          </cell>
          <cell r="BL38">
            <v>0</v>
          </cell>
          <cell r="BM38">
            <v>141686</v>
          </cell>
          <cell r="BN38">
            <v>5516.8622532455311</v>
          </cell>
        </row>
        <row r="39">
          <cell r="A39">
            <v>140867</v>
          </cell>
          <cell r="B39">
            <v>8054603</v>
          </cell>
          <cell r="C39" t="str">
            <v>The English Martyrs School and Sixth Form College</v>
          </cell>
          <cell r="D39" t="str">
            <v>Secondary</v>
          </cell>
          <cell r="E39" t="str">
            <v>Recoupment Academy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5</v>
          </cell>
          <cell r="K39">
            <v>3</v>
          </cell>
          <cell r="L39">
            <v>2</v>
          </cell>
          <cell r="M39">
            <v>1242</v>
          </cell>
          <cell r="N39">
            <v>0</v>
          </cell>
          <cell r="O39">
            <v>0</v>
          </cell>
          <cell r="P39">
            <v>0</v>
          </cell>
          <cell r="Q39">
            <v>1242</v>
          </cell>
          <cell r="R39">
            <v>756</v>
          </cell>
          <cell r="S39">
            <v>486</v>
          </cell>
          <cell r="T39">
            <v>259</v>
          </cell>
          <cell r="U39">
            <v>257</v>
          </cell>
          <cell r="V39">
            <v>240</v>
          </cell>
          <cell r="W39">
            <v>486</v>
          </cell>
          <cell r="X39">
            <v>0</v>
          </cell>
          <cell r="Y39">
            <v>0</v>
          </cell>
          <cell r="Z39">
            <v>0</v>
          </cell>
          <cell r="AA39">
            <v>0.175523349436393</v>
          </cell>
          <cell r="AB39">
            <v>0.28150572831423898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0.49194847020934002</v>
          </cell>
          <cell r="AK39">
            <v>1.5297906602254399E-2</v>
          </cell>
          <cell r="AL39">
            <v>6.1191626409017701E-2</v>
          </cell>
          <cell r="AM39">
            <v>9.5813204508856706E-2</v>
          </cell>
          <cell r="AN39">
            <v>4.8309178743961401E-2</v>
          </cell>
          <cell r="AO39">
            <v>0.18196457326892099</v>
          </cell>
          <cell r="AP39">
            <v>0.10547504025764901</v>
          </cell>
          <cell r="AQ39">
            <v>0</v>
          </cell>
          <cell r="AR39">
            <v>0</v>
          </cell>
          <cell r="AS39">
            <v>0</v>
          </cell>
          <cell r="AT39">
            <v>8.0515297906602298E-4</v>
          </cell>
          <cell r="AU39">
            <v>1.6103059581320501E-3</v>
          </cell>
          <cell r="AV39">
            <v>2.4154589371980701E-3</v>
          </cell>
          <cell r="AW39">
            <v>1.0638297872340425E-2</v>
          </cell>
          <cell r="AX39">
            <v>0</v>
          </cell>
          <cell r="AY39">
            <v>0.28185328185328201</v>
          </cell>
          <cell r="AZ39">
            <v>0.32941176470588202</v>
          </cell>
          <cell r="BA39">
            <v>0.40416666666666701</v>
          </cell>
          <cell r="BB39">
            <v>0.13664596273291901</v>
          </cell>
          <cell r="BC39">
            <v>0</v>
          </cell>
          <cell r="BD39">
            <v>2.1739130434782601E-2</v>
          </cell>
          <cell r="BE39">
            <v>0</v>
          </cell>
          <cell r="BF39">
            <v>1.2316231953952399</v>
          </cell>
          <cell r="BG39">
            <v>111670</v>
          </cell>
          <cell r="BH39">
            <v>0</v>
          </cell>
          <cell r="BI39">
            <v>0</v>
          </cell>
          <cell r="BJ39">
            <v>111670</v>
          </cell>
          <cell r="BK39">
            <v>17.846153846153836</v>
          </cell>
          <cell r="BL39">
            <v>0</v>
          </cell>
          <cell r="BM39">
            <v>140867</v>
          </cell>
          <cell r="BN39">
            <v>5096.5208901771339</v>
          </cell>
        </row>
      </sheetData>
      <sheetData sheetId="7">
        <row r="40">
          <cell r="U40" t="str">
            <v>Premises from D2 Report</v>
          </cell>
        </row>
        <row r="41">
          <cell r="A41" t="str">
            <v>Barnard Grove Primary School</v>
          </cell>
          <cell r="B41">
            <v>8052310</v>
          </cell>
          <cell r="C41" t="str">
            <v>Primary</v>
          </cell>
          <cell r="D41">
            <v>324</v>
          </cell>
          <cell r="E41">
            <v>311</v>
          </cell>
          <cell r="T41" t="str">
            <v>Barnard Grove Primary School</v>
          </cell>
          <cell r="U41">
            <v>43319.15</v>
          </cell>
        </row>
        <row r="42">
          <cell r="A42" t="str">
            <v>Brougham Primary School</v>
          </cell>
          <cell r="B42">
            <v>8052090</v>
          </cell>
          <cell r="C42" t="str">
            <v>Primary</v>
          </cell>
          <cell r="D42">
            <v>284</v>
          </cell>
          <cell r="E42">
            <v>282</v>
          </cell>
          <cell r="T42" t="str">
            <v>Brougham Primary School</v>
          </cell>
          <cell r="U42">
            <v>0</v>
          </cell>
        </row>
        <row r="43">
          <cell r="A43" t="str">
            <v>Clavering Primary School</v>
          </cell>
          <cell r="B43">
            <v>8052238</v>
          </cell>
          <cell r="C43" t="str">
            <v>Primary</v>
          </cell>
          <cell r="D43">
            <v>370</v>
          </cell>
          <cell r="E43">
            <v>355</v>
          </cell>
          <cell r="T43" t="str">
            <v>Clavering Primary School</v>
          </cell>
          <cell r="U43">
            <v>33208.514999999999</v>
          </cell>
        </row>
        <row r="44">
          <cell r="A44" t="str">
            <v>Dyke House Sports and Technology College</v>
          </cell>
          <cell r="B44">
            <v>8054001</v>
          </cell>
          <cell r="C44" t="str">
            <v>Secondary</v>
          </cell>
          <cell r="D44">
            <v>1165</v>
          </cell>
          <cell r="E44">
            <v>1175</v>
          </cell>
          <cell r="T44" t="str">
            <v>Dyke House Sports and Technology College</v>
          </cell>
          <cell r="U44">
            <v>0</v>
          </cell>
        </row>
        <row r="45">
          <cell r="A45" t="str">
            <v>Eldon Grove Academy</v>
          </cell>
          <cell r="B45">
            <v>8052151</v>
          </cell>
          <cell r="C45" t="str">
            <v>Primary</v>
          </cell>
          <cell r="D45">
            <v>438</v>
          </cell>
          <cell r="E45">
            <v>451</v>
          </cell>
          <cell r="T45" t="str">
            <v>Eldon Grove Academy</v>
          </cell>
          <cell r="U45">
            <v>0</v>
          </cell>
        </row>
        <row r="46">
          <cell r="A46" t="str">
            <v>Eskdale Academy</v>
          </cell>
          <cell r="B46">
            <v>8052002</v>
          </cell>
          <cell r="C46" t="str">
            <v>Primary</v>
          </cell>
          <cell r="D46">
            <v>178</v>
          </cell>
          <cell r="E46">
            <v>168</v>
          </cell>
          <cell r="T46" t="str">
            <v>Eskdale Academy</v>
          </cell>
          <cell r="U46">
            <v>0</v>
          </cell>
        </row>
        <row r="47">
          <cell r="A47" t="str">
            <v>Fens Primary School</v>
          </cell>
          <cell r="B47">
            <v>8052187</v>
          </cell>
          <cell r="C47" t="str">
            <v>Primary</v>
          </cell>
          <cell r="D47">
            <v>404</v>
          </cell>
          <cell r="E47">
            <v>408</v>
          </cell>
          <cell r="T47" t="str">
            <v>Fens Primary School</v>
          </cell>
          <cell r="U47">
            <v>34442.78</v>
          </cell>
        </row>
        <row r="48">
          <cell r="A48" t="str">
            <v>Golden Flatts Primary School</v>
          </cell>
          <cell r="B48">
            <v>8052126</v>
          </cell>
          <cell r="C48" t="str">
            <v>Primary</v>
          </cell>
          <cell r="D48">
            <v>144</v>
          </cell>
          <cell r="E48">
            <v>128</v>
          </cell>
          <cell r="T48" t="str">
            <v>Golden Flatts Primary School</v>
          </cell>
          <cell r="U48">
            <v>20396.6525</v>
          </cell>
        </row>
        <row r="49">
          <cell r="A49" t="str">
            <v>Grange Primary School</v>
          </cell>
          <cell r="B49">
            <v>8052364</v>
          </cell>
          <cell r="C49" t="str">
            <v>Primary</v>
          </cell>
          <cell r="D49">
            <v>345</v>
          </cell>
          <cell r="E49">
            <v>331</v>
          </cell>
          <cell r="T49" t="str">
            <v>Grange Primary School</v>
          </cell>
          <cell r="U49">
            <v>44235.01</v>
          </cell>
        </row>
        <row r="50">
          <cell r="A50" t="str">
            <v>Greatham CofE Primary School</v>
          </cell>
          <cell r="B50">
            <v>8053006</v>
          </cell>
          <cell r="C50" t="str">
            <v>Primary</v>
          </cell>
          <cell r="D50">
            <v>94</v>
          </cell>
          <cell r="E50">
            <v>90</v>
          </cell>
          <cell r="T50" t="str">
            <v>Greatham CofE Primary School</v>
          </cell>
          <cell r="U50">
            <v>2907.45</v>
          </cell>
        </row>
        <row r="51">
          <cell r="A51" t="str">
            <v>Hart Primary School</v>
          </cell>
          <cell r="B51">
            <v>8052001</v>
          </cell>
          <cell r="C51" t="str">
            <v>Primary</v>
          </cell>
          <cell r="D51">
            <v>89</v>
          </cell>
          <cell r="E51">
            <v>93</v>
          </cell>
          <cell r="T51" t="str">
            <v>Hart Primary School</v>
          </cell>
          <cell r="U51">
            <v>12554.48</v>
          </cell>
        </row>
        <row r="52">
          <cell r="A52" t="str">
            <v>High Tunstall College of Science</v>
          </cell>
          <cell r="B52">
            <v>8054133</v>
          </cell>
          <cell r="C52" t="str">
            <v>Secondary</v>
          </cell>
          <cell r="D52">
            <v>971</v>
          </cell>
          <cell r="E52">
            <v>1051</v>
          </cell>
          <cell r="T52" t="str">
            <v>High Tunstall College of Science</v>
          </cell>
          <cell r="U52">
            <v>24508.225999999999</v>
          </cell>
        </row>
        <row r="53">
          <cell r="A53" t="str">
            <v>Holy Trinity Church of England Primary School</v>
          </cell>
          <cell r="B53">
            <v>8053330</v>
          </cell>
          <cell r="C53" t="str">
            <v>Primary</v>
          </cell>
          <cell r="D53">
            <v>209</v>
          </cell>
          <cell r="E53">
            <v>207</v>
          </cell>
          <cell r="T53" t="str">
            <v>Holy Trinity Church of England Primary School</v>
          </cell>
          <cell r="U53">
            <v>0</v>
          </cell>
        </row>
        <row r="54">
          <cell r="A54" t="str">
            <v>Jesmond Gardens Primary School</v>
          </cell>
          <cell r="B54">
            <v>8052127</v>
          </cell>
          <cell r="C54" t="str">
            <v>Primary</v>
          </cell>
          <cell r="D54">
            <v>314</v>
          </cell>
          <cell r="E54">
            <v>312</v>
          </cell>
          <cell r="T54" t="str">
            <v>Jesmond Gardens Primary School</v>
          </cell>
          <cell r="U54">
            <v>0</v>
          </cell>
        </row>
        <row r="55">
          <cell r="A55" t="str">
            <v>Kingsley Primary School</v>
          </cell>
          <cell r="B55">
            <v>8052189</v>
          </cell>
          <cell r="C55" t="str">
            <v>Primary</v>
          </cell>
          <cell r="D55">
            <v>423</v>
          </cell>
          <cell r="E55">
            <v>413</v>
          </cell>
          <cell r="T55" t="str">
            <v>Kingsley Primary School</v>
          </cell>
          <cell r="U55">
            <v>47412.845000000001</v>
          </cell>
        </row>
        <row r="56">
          <cell r="A56" t="str">
            <v>Lynnfield Primary School</v>
          </cell>
          <cell r="B56">
            <v>8052153</v>
          </cell>
          <cell r="C56" t="str">
            <v>Primary</v>
          </cell>
          <cell r="D56">
            <v>342</v>
          </cell>
          <cell r="E56">
            <v>334</v>
          </cell>
          <cell r="T56" t="str">
            <v>Lynnfield Primary School</v>
          </cell>
          <cell r="U56">
            <v>45041.89</v>
          </cell>
        </row>
        <row r="57">
          <cell r="A57" t="str">
            <v>Manor Community Academy</v>
          </cell>
          <cell r="B57">
            <v>8054002</v>
          </cell>
          <cell r="C57" t="str">
            <v>Secondary</v>
          </cell>
          <cell r="D57">
            <v>1105</v>
          </cell>
          <cell r="E57">
            <v>1091</v>
          </cell>
          <cell r="T57" t="str">
            <v>Manor Community Academy</v>
          </cell>
          <cell r="U57">
            <v>0</v>
          </cell>
        </row>
        <row r="58">
          <cell r="A58" t="str">
            <v>Rift House Primary School</v>
          </cell>
          <cell r="B58">
            <v>8052341</v>
          </cell>
          <cell r="C58" t="str">
            <v>Primary</v>
          </cell>
          <cell r="D58">
            <v>211</v>
          </cell>
          <cell r="E58">
            <v>217</v>
          </cell>
          <cell r="T58" t="str">
            <v>Rift House Primary School</v>
          </cell>
          <cell r="U58">
            <v>12002.907499999999</v>
          </cell>
        </row>
        <row r="59">
          <cell r="A59" t="str">
            <v>Rossmere Primary School</v>
          </cell>
          <cell r="B59">
            <v>8052342</v>
          </cell>
          <cell r="C59" t="str">
            <v>Primary</v>
          </cell>
          <cell r="D59">
            <v>328</v>
          </cell>
          <cell r="E59">
            <v>332</v>
          </cell>
          <cell r="T59" t="str">
            <v>Rossmere Primary School</v>
          </cell>
          <cell r="U59">
            <v>24200</v>
          </cell>
        </row>
        <row r="60">
          <cell r="A60" t="str">
            <v>Sacred Heart RC Primary School</v>
          </cell>
          <cell r="B60">
            <v>8053321</v>
          </cell>
          <cell r="C60" t="str">
            <v>Primary</v>
          </cell>
          <cell r="D60">
            <v>417</v>
          </cell>
          <cell r="E60">
            <v>412</v>
          </cell>
          <cell r="T60" t="str">
            <v>Sacred Heart RC Primary School</v>
          </cell>
          <cell r="U60">
            <v>4677.5036300000002</v>
          </cell>
        </row>
        <row r="61">
          <cell r="A61" t="str">
            <v>St Bega's RC Primary School</v>
          </cell>
          <cell r="B61">
            <v>8053328</v>
          </cell>
          <cell r="C61" t="str">
            <v>Primary</v>
          </cell>
          <cell r="D61">
            <v>162</v>
          </cell>
          <cell r="E61">
            <v>160</v>
          </cell>
          <cell r="T61" t="str">
            <v>St Bega's RC Primary School</v>
          </cell>
          <cell r="U61">
            <v>2371.2223100000001</v>
          </cell>
        </row>
        <row r="62">
          <cell r="A62" t="str">
            <v>St Cuthbert's RC Primary School</v>
          </cell>
          <cell r="B62">
            <v>8053322</v>
          </cell>
          <cell r="C62" t="str">
            <v>Primary</v>
          </cell>
          <cell r="D62">
            <v>236</v>
          </cell>
          <cell r="E62">
            <v>239</v>
          </cell>
          <cell r="T62" t="str">
            <v>St Cuthbert's RC Primary School</v>
          </cell>
          <cell r="U62">
            <v>2654.5113799999999</v>
          </cell>
        </row>
        <row r="63">
          <cell r="A63" t="str">
            <v>St Helen's Primary School</v>
          </cell>
          <cell r="B63">
            <v>8052211</v>
          </cell>
          <cell r="C63" t="str">
            <v>Primary</v>
          </cell>
          <cell r="D63">
            <v>285</v>
          </cell>
          <cell r="E63">
            <v>290</v>
          </cell>
          <cell r="T63" t="str">
            <v>St Helen's Primary School</v>
          </cell>
          <cell r="U63">
            <v>22584.352500000001</v>
          </cell>
        </row>
        <row r="64">
          <cell r="A64" t="str">
            <v>St Hild's Church of England Voluntary Aided School</v>
          </cell>
          <cell r="B64">
            <v>8054000</v>
          </cell>
          <cell r="C64" t="str">
            <v>Secondary</v>
          </cell>
          <cell r="D64">
            <v>668</v>
          </cell>
          <cell r="E64">
            <v>664</v>
          </cell>
          <cell r="T64" t="str">
            <v>St Hild's Church of England Voluntary Aided School</v>
          </cell>
          <cell r="U64">
            <v>26229.43808</v>
          </cell>
        </row>
        <row r="65">
          <cell r="A65" t="str">
            <v>St John Vianney RC Primary School</v>
          </cell>
          <cell r="B65">
            <v>8053329</v>
          </cell>
          <cell r="C65" t="str">
            <v>Primary</v>
          </cell>
          <cell r="D65">
            <v>205</v>
          </cell>
          <cell r="E65">
            <v>201</v>
          </cell>
          <cell r="T65" t="str">
            <v>St John Vianney RC Primary School</v>
          </cell>
          <cell r="U65">
            <v>3224.8942499999998</v>
          </cell>
        </row>
        <row r="66">
          <cell r="A66" t="str">
            <v>St Joseph's RC Primary School</v>
          </cell>
          <cell r="B66">
            <v>8053323</v>
          </cell>
          <cell r="C66" t="str">
            <v>Primary</v>
          </cell>
          <cell r="D66">
            <v>128</v>
          </cell>
          <cell r="E66">
            <v>128</v>
          </cell>
          <cell r="T66" t="str">
            <v>St Joseph's RC Primary School</v>
          </cell>
          <cell r="U66">
            <v>2590.4324999999999</v>
          </cell>
        </row>
        <row r="67">
          <cell r="A67" t="str">
            <v>St Peter's Elwick Church of England Voluntary Aided Primary School</v>
          </cell>
          <cell r="B67">
            <v>8053003</v>
          </cell>
          <cell r="C67" t="str">
            <v>Primary</v>
          </cell>
          <cell r="D67">
            <v>94</v>
          </cell>
          <cell r="E67">
            <v>90</v>
          </cell>
          <cell r="T67" t="str">
            <v>St Peter's Elwick Church of England Voluntary Aided Primary School</v>
          </cell>
          <cell r="U67">
            <v>1632.6281300000001</v>
          </cell>
        </row>
        <row r="68">
          <cell r="A68" t="str">
            <v>St Teresa's RC Primary School</v>
          </cell>
          <cell r="B68">
            <v>8053324</v>
          </cell>
          <cell r="C68" t="str">
            <v>Primary</v>
          </cell>
          <cell r="D68">
            <v>315</v>
          </cell>
          <cell r="E68">
            <v>316</v>
          </cell>
          <cell r="T68" t="str">
            <v>St Teresa's RC Primary School</v>
          </cell>
          <cell r="U68">
            <v>3555.9948800000002</v>
          </cell>
        </row>
        <row r="69">
          <cell r="A69" t="str">
            <v>St Aidan's Church of England Memorial Primary School</v>
          </cell>
          <cell r="B69">
            <v>8053320</v>
          </cell>
          <cell r="C69" t="str">
            <v>Primary</v>
          </cell>
          <cell r="D69">
            <v>296</v>
          </cell>
          <cell r="E69">
            <v>311</v>
          </cell>
          <cell r="T69" t="str">
            <v>St Aidan's Church of England Memorial Primary School</v>
          </cell>
          <cell r="U69">
            <v>0</v>
          </cell>
        </row>
        <row r="70">
          <cell r="A70" t="str">
            <v>Stranton Primary School</v>
          </cell>
          <cell r="B70">
            <v>8052156</v>
          </cell>
          <cell r="C70" t="str">
            <v>Primary</v>
          </cell>
          <cell r="D70">
            <v>311</v>
          </cell>
          <cell r="E70">
            <v>302</v>
          </cell>
          <cell r="T70" t="str">
            <v>Stranton Primary School</v>
          </cell>
          <cell r="U70">
            <v>0</v>
          </cell>
        </row>
        <row r="71">
          <cell r="A71" t="str">
            <v>The English Martyrs School and Sixth Form College</v>
          </cell>
          <cell r="B71">
            <v>8054603</v>
          </cell>
          <cell r="C71" t="str">
            <v>Secondary</v>
          </cell>
          <cell r="D71">
            <v>1213</v>
          </cell>
          <cell r="E71">
            <v>1234</v>
          </cell>
          <cell r="T71" t="str">
            <v>The English Martyrs School and Sixth Form College</v>
          </cell>
          <cell r="U71">
            <v>0</v>
          </cell>
        </row>
        <row r="72">
          <cell r="A72" t="str">
            <v>Throston Primary School</v>
          </cell>
          <cell r="B72">
            <v>8052236</v>
          </cell>
          <cell r="C72" t="str">
            <v>Primary</v>
          </cell>
          <cell r="D72">
            <v>415</v>
          </cell>
          <cell r="E72">
            <v>410</v>
          </cell>
          <cell r="T72" t="str">
            <v>Throston Primary School</v>
          </cell>
          <cell r="U72">
            <v>28925.599999999999</v>
          </cell>
        </row>
        <row r="73">
          <cell r="A73" t="str">
            <v>Ward Jackson Primary School</v>
          </cell>
          <cell r="B73">
            <v>8052000</v>
          </cell>
          <cell r="C73" t="str">
            <v>Primary</v>
          </cell>
          <cell r="D73">
            <v>128</v>
          </cell>
          <cell r="E73">
            <v>123</v>
          </cell>
          <cell r="T73" t="str">
            <v>Ward Jackson Primary School</v>
          </cell>
          <cell r="U73">
            <v>1782.95569</v>
          </cell>
        </row>
        <row r="74">
          <cell r="A74" t="str">
            <v>West Park Primary School</v>
          </cell>
          <cell r="B74">
            <v>8052237</v>
          </cell>
          <cell r="C74" t="str">
            <v>Primary</v>
          </cell>
          <cell r="D74">
            <v>307</v>
          </cell>
          <cell r="E74">
            <v>308</v>
          </cell>
          <cell r="T74" t="str">
            <v>West Park Primary School</v>
          </cell>
          <cell r="U74">
            <v>0</v>
          </cell>
        </row>
        <row r="75">
          <cell r="A75" t="str">
            <v>West View Primary School</v>
          </cell>
          <cell r="B75">
            <v>8052215</v>
          </cell>
          <cell r="C75" t="str">
            <v>Primary</v>
          </cell>
          <cell r="D75">
            <v>365</v>
          </cell>
          <cell r="E75">
            <v>376</v>
          </cell>
          <cell r="T75" t="str">
            <v>West View Primary School</v>
          </cell>
          <cell r="U75">
            <v>0</v>
          </cell>
        </row>
      </sheetData>
      <sheetData sheetId="8">
        <row r="3">
          <cell r="A3">
            <v>136943</v>
          </cell>
          <cell r="B3">
            <v>8052000</v>
          </cell>
          <cell r="C3" t="str">
            <v>Ward Jackson Primary School</v>
          </cell>
          <cell r="D3">
            <v>2584.2915000000003</v>
          </cell>
          <cell r="F3">
            <v>2584.2915000000003</v>
          </cell>
        </row>
        <row r="4">
          <cell r="A4">
            <v>111581</v>
          </cell>
          <cell r="B4">
            <v>8052126</v>
          </cell>
          <cell r="C4" t="str">
            <v>Golden Flatts Primary School</v>
          </cell>
          <cell r="D4">
            <v>14448.98</v>
          </cell>
          <cell r="F4">
            <v>14448.98</v>
          </cell>
        </row>
        <row r="5">
          <cell r="A5">
            <v>111590</v>
          </cell>
          <cell r="B5">
            <v>8052153</v>
          </cell>
          <cell r="C5" t="str">
            <v>Lynnfield Primary School</v>
          </cell>
          <cell r="D5">
            <v>24444.690000000002</v>
          </cell>
          <cell r="F5">
            <v>24444.690000000002</v>
          </cell>
        </row>
        <row r="6">
          <cell r="A6">
            <v>111600</v>
          </cell>
          <cell r="B6">
            <v>8052187</v>
          </cell>
          <cell r="C6" t="str">
            <v>Fens Primary School</v>
          </cell>
          <cell r="D6">
            <v>33499</v>
          </cell>
          <cell r="F6">
            <v>33499</v>
          </cell>
        </row>
        <row r="7">
          <cell r="A7">
            <v>111601</v>
          </cell>
          <cell r="B7">
            <v>8052189</v>
          </cell>
          <cell r="C7" t="str">
            <v>Kingsley Primary School</v>
          </cell>
          <cell r="D7">
            <v>46749.5</v>
          </cell>
          <cell r="F7">
            <v>46749.5</v>
          </cell>
        </row>
        <row r="8">
          <cell r="A8">
            <v>111605</v>
          </cell>
          <cell r="B8">
            <v>8052211</v>
          </cell>
          <cell r="C8" t="str">
            <v>St Helen's Primary School</v>
          </cell>
          <cell r="D8">
            <v>26031.06</v>
          </cell>
          <cell r="F8">
            <v>26031.06</v>
          </cell>
        </row>
        <row r="9">
          <cell r="A9">
            <v>111612</v>
          </cell>
          <cell r="B9">
            <v>8052236</v>
          </cell>
          <cell r="C9" t="str">
            <v>Throston Primary School</v>
          </cell>
          <cell r="D9">
            <v>33851.06</v>
          </cell>
          <cell r="F9">
            <v>33851.06</v>
          </cell>
        </row>
        <row r="10">
          <cell r="A10">
            <v>111614</v>
          </cell>
          <cell r="B10">
            <v>8052238</v>
          </cell>
          <cell r="C10" t="str">
            <v>Clavering Primary School</v>
          </cell>
          <cell r="D10">
            <v>32662.639999999999</v>
          </cell>
          <cell r="F10">
            <v>32662.639999999999</v>
          </cell>
        </row>
        <row r="11">
          <cell r="A11">
            <v>111617</v>
          </cell>
          <cell r="B11">
            <v>8052310</v>
          </cell>
          <cell r="C11" t="str">
            <v>Barnard Grove Primary School</v>
          </cell>
          <cell r="D11">
            <v>37299.675890410959</v>
          </cell>
          <cell r="F11">
            <v>37299.675890410959</v>
          </cell>
        </row>
        <row r="12">
          <cell r="A12">
            <v>111640</v>
          </cell>
          <cell r="B12">
            <v>8052341</v>
          </cell>
          <cell r="C12" t="str">
            <v>Rift House Primary School</v>
          </cell>
          <cell r="D12">
            <v>34232.61</v>
          </cell>
          <cell r="F12">
            <v>34232.61</v>
          </cell>
        </row>
        <row r="13">
          <cell r="A13">
            <v>111641</v>
          </cell>
          <cell r="B13">
            <v>8052342</v>
          </cell>
          <cell r="C13" t="str">
            <v>Rossmere Primary School</v>
          </cell>
          <cell r="D13">
            <v>24350</v>
          </cell>
          <cell r="F13">
            <v>24350</v>
          </cell>
        </row>
        <row r="14">
          <cell r="A14">
            <v>111661</v>
          </cell>
          <cell r="B14">
            <v>8052364</v>
          </cell>
          <cell r="C14" t="str">
            <v>Grange Primary School</v>
          </cell>
          <cell r="D14">
            <v>40750</v>
          </cell>
          <cell r="F14">
            <v>40750</v>
          </cell>
        </row>
        <row r="15">
          <cell r="A15">
            <v>111673</v>
          </cell>
          <cell r="B15">
            <v>8053006</v>
          </cell>
          <cell r="C15" t="str">
            <v>Greatham CofE Primary School</v>
          </cell>
          <cell r="D15">
            <v>2924.9999999999986</v>
          </cell>
          <cell r="F15">
            <v>2924.9999999999986</v>
          </cell>
        </row>
        <row r="16">
          <cell r="A16">
            <v>111691</v>
          </cell>
          <cell r="B16">
            <v>8053321</v>
          </cell>
          <cell r="C16" t="str">
            <v>Sacred Heart RC Primary School</v>
          </cell>
          <cell r="D16">
            <v>6162.375</v>
          </cell>
          <cell r="F16">
            <v>6162.375</v>
          </cell>
        </row>
        <row r="17">
          <cell r="A17">
            <v>111692</v>
          </cell>
          <cell r="B17">
            <v>8053322</v>
          </cell>
          <cell r="C17" t="str">
            <v>St Cuthbert's RC Primary School</v>
          </cell>
          <cell r="D17">
            <v>3556.4417500000004</v>
          </cell>
          <cell r="F17">
            <v>3556.4417500000004</v>
          </cell>
        </row>
        <row r="18">
          <cell r="A18">
            <v>111693</v>
          </cell>
          <cell r="B18">
            <v>8053323</v>
          </cell>
          <cell r="C18" t="str">
            <v>St Joseph's RC Primary School</v>
          </cell>
          <cell r="D18">
            <v>2372.6189999999997</v>
          </cell>
          <cell r="F18">
            <v>2372.6189999999997</v>
          </cell>
        </row>
        <row r="19">
          <cell r="A19">
            <v>111694</v>
          </cell>
          <cell r="B19">
            <v>8053324</v>
          </cell>
          <cell r="C19" t="str">
            <v>St Teresa's RC Primary School</v>
          </cell>
          <cell r="D19">
            <v>4802.2709999999997</v>
          </cell>
          <cell r="F19">
            <v>4802.2709999999997</v>
          </cell>
        </row>
        <row r="20">
          <cell r="A20">
            <v>111697</v>
          </cell>
          <cell r="B20">
            <v>8053328</v>
          </cell>
          <cell r="C20" t="str">
            <v>St Bega's RC Primary School</v>
          </cell>
          <cell r="D20">
            <v>3340.9244999999996</v>
          </cell>
          <cell r="F20">
            <v>3340.9244999999996</v>
          </cell>
        </row>
        <row r="21">
          <cell r="A21">
            <v>111698</v>
          </cell>
          <cell r="B21">
            <v>8053329</v>
          </cell>
          <cell r="C21" t="str">
            <v>St John Vianney RC Primary School</v>
          </cell>
          <cell r="D21">
            <v>4534.0875000000005</v>
          </cell>
          <cell r="F21">
            <v>4534.0875000000005</v>
          </cell>
        </row>
        <row r="22">
          <cell r="A22">
            <v>133293</v>
          </cell>
          <cell r="B22">
            <v>8054000</v>
          </cell>
          <cell r="C22" t="str">
            <v>St Hild's Church of England Voluntary Aided School</v>
          </cell>
          <cell r="D22">
            <v>35820.536144999991</v>
          </cell>
          <cell r="F22">
            <v>35820.536144999991</v>
          </cell>
        </row>
        <row r="23">
          <cell r="A23">
            <v>111748</v>
          </cell>
          <cell r="B23">
            <v>8054133</v>
          </cell>
          <cell r="C23" t="str">
            <v>High Tunstall College of Science</v>
          </cell>
          <cell r="D23">
            <v>24100.000000000007</v>
          </cell>
          <cell r="F23">
            <v>24100.000000000007</v>
          </cell>
        </row>
        <row r="24">
          <cell r="A24">
            <v>139584</v>
          </cell>
          <cell r="B24">
            <v>8052002</v>
          </cell>
          <cell r="C24" t="str">
            <v>Eskdale Academy</v>
          </cell>
          <cell r="D24">
            <v>3758.66</v>
          </cell>
          <cell r="F24">
            <v>3758.66</v>
          </cell>
        </row>
        <row r="25">
          <cell r="A25">
            <v>142965</v>
          </cell>
          <cell r="B25">
            <v>8052090</v>
          </cell>
          <cell r="C25" t="str">
            <v>Brougham Primary School</v>
          </cell>
          <cell r="D25">
            <v>6349.9999999999973</v>
          </cell>
          <cell r="F25">
            <v>6349.9999999999973</v>
          </cell>
        </row>
        <row r="26">
          <cell r="A26">
            <v>143215</v>
          </cell>
          <cell r="B26">
            <v>8052127</v>
          </cell>
          <cell r="C26" t="str">
            <v>Jesmond Gardens Primary School</v>
          </cell>
          <cell r="D26">
            <v>10000</v>
          </cell>
          <cell r="F26">
            <v>10000</v>
          </cell>
        </row>
        <row r="27">
          <cell r="A27">
            <v>139851</v>
          </cell>
          <cell r="B27">
            <v>8052151</v>
          </cell>
          <cell r="C27" t="str">
            <v>Eldon Grove Academy</v>
          </cell>
          <cell r="D27">
            <v>8849.1999999999953</v>
          </cell>
          <cell r="F27">
            <v>8849.1999999999953</v>
          </cell>
        </row>
        <row r="28">
          <cell r="A28">
            <v>139884</v>
          </cell>
          <cell r="B28">
            <v>8052156</v>
          </cell>
          <cell r="C28" t="str">
            <v>Stranton Primary School</v>
          </cell>
          <cell r="D28">
            <v>6771.7400000000016</v>
          </cell>
          <cell r="F28">
            <v>6771.7400000000016</v>
          </cell>
        </row>
        <row r="29">
          <cell r="A29">
            <v>141627</v>
          </cell>
          <cell r="B29">
            <v>8052215</v>
          </cell>
          <cell r="C29" t="str">
            <v>West View Primary School</v>
          </cell>
          <cell r="D29">
            <v>7058.4000000000015</v>
          </cell>
          <cell r="F29">
            <v>7058.4000000000015</v>
          </cell>
        </row>
        <row r="30">
          <cell r="A30">
            <v>141717</v>
          </cell>
          <cell r="B30">
            <v>8052237</v>
          </cell>
          <cell r="C30" t="str">
            <v>West Park Primary School</v>
          </cell>
          <cell r="D30">
            <v>5571.3700000000044</v>
          </cell>
          <cell r="F30">
            <v>5571.3700000000044</v>
          </cell>
        </row>
        <row r="31">
          <cell r="A31">
            <v>144902</v>
          </cell>
          <cell r="B31">
            <v>8053320</v>
          </cell>
          <cell r="C31" t="str">
            <v>St Aidan's Church of England Memorial Primary School</v>
          </cell>
          <cell r="D31">
            <v>5937.8937499999993</v>
          </cell>
          <cell r="F31">
            <v>5937.8937499999993</v>
          </cell>
        </row>
        <row r="32">
          <cell r="A32">
            <v>144901</v>
          </cell>
          <cell r="B32">
            <v>8053330</v>
          </cell>
          <cell r="C32" t="str">
            <v>Holy Trinity Church of England Primary School</v>
          </cell>
          <cell r="D32">
            <v>6050.1</v>
          </cell>
          <cell r="F32">
            <v>6050.1</v>
          </cell>
        </row>
        <row r="33">
          <cell r="A33">
            <v>139405</v>
          </cell>
          <cell r="B33">
            <v>8054001</v>
          </cell>
          <cell r="C33" t="str">
            <v>Dyke House Sports and Technology College</v>
          </cell>
          <cell r="D33">
            <v>29618.980000000003</v>
          </cell>
          <cell r="F33">
            <v>29618.980000000003</v>
          </cell>
        </row>
        <row r="34">
          <cell r="A34">
            <v>141686</v>
          </cell>
          <cell r="B34">
            <v>8054002</v>
          </cell>
          <cell r="C34" t="str">
            <v>Manor Community Academy</v>
          </cell>
          <cell r="D34">
            <v>20399.999999999989</v>
          </cell>
          <cell r="F34">
            <v>20399.999999999989</v>
          </cell>
        </row>
        <row r="35">
          <cell r="A35">
            <v>140867</v>
          </cell>
          <cell r="B35">
            <v>8054603</v>
          </cell>
          <cell r="C35" t="str">
            <v>The English Martyrs School and Sixth Form College</v>
          </cell>
          <cell r="D35">
            <v>36034.290000000008</v>
          </cell>
          <cell r="F35">
            <v>36034.290000000008</v>
          </cell>
        </row>
        <row r="36">
          <cell r="A36">
            <v>111522</v>
          </cell>
          <cell r="B36">
            <v>8052001</v>
          </cell>
          <cell r="C36" t="str">
            <v>Hart Primary School</v>
          </cell>
          <cell r="D36">
            <v>-1471.0212328767129</v>
          </cell>
          <cell r="F36">
            <v>-1471.0212328767129</v>
          </cell>
        </row>
        <row r="37">
          <cell r="A37">
            <v>111670</v>
          </cell>
          <cell r="B37">
            <v>8053003</v>
          </cell>
          <cell r="C37" t="str">
            <v>St Peter's Elwick Church of England Voluntary Aided Primary School</v>
          </cell>
          <cell r="D37">
            <v>2401.1493493150683</v>
          </cell>
          <cell r="F37">
            <v>2401.1493493150683</v>
          </cell>
        </row>
      </sheetData>
      <sheetData sheetId="9">
        <row r="2">
          <cell r="A2">
            <v>136943</v>
          </cell>
          <cell r="B2">
            <v>8052000</v>
          </cell>
          <cell r="C2" t="str">
            <v>Ward Jackson Primary School</v>
          </cell>
          <cell r="D2">
            <v>680740.37951594265</v>
          </cell>
          <cell r="E2">
            <v>110000</v>
          </cell>
          <cell r="F2">
            <v>2584.2915000000003</v>
          </cell>
          <cell r="G2">
            <v>568156.0880159426</v>
          </cell>
          <cell r="H2">
            <v>125</v>
          </cell>
          <cell r="I2">
            <v>4545.2487041275408</v>
          </cell>
          <cell r="M2">
            <v>18819.730141235286</v>
          </cell>
        </row>
        <row r="3">
          <cell r="A3">
            <v>111581</v>
          </cell>
          <cell r="B3">
            <v>8052126</v>
          </cell>
          <cell r="C3" t="str">
            <v>Golden Flatts Primary School</v>
          </cell>
          <cell r="D3">
            <v>672269.83587267424</v>
          </cell>
          <cell r="E3">
            <v>110000</v>
          </cell>
          <cell r="F3">
            <v>14448.98</v>
          </cell>
          <cell r="G3">
            <v>547820.85587267426</v>
          </cell>
          <cell r="H3">
            <v>125</v>
          </cell>
          <cell r="I3">
            <v>4382.5668469813945</v>
          </cell>
          <cell r="M3">
            <v>61942.869738365589</v>
          </cell>
        </row>
        <row r="4">
          <cell r="A4">
            <v>111590</v>
          </cell>
          <cell r="B4">
            <v>8052153</v>
          </cell>
          <cell r="C4" t="str">
            <v>Lynnfield Primary School</v>
          </cell>
          <cell r="D4">
            <v>1491061.8562691864</v>
          </cell>
          <cell r="E4">
            <v>110000</v>
          </cell>
          <cell r="F4">
            <v>24444.690000000002</v>
          </cell>
          <cell r="G4">
            <v>1356617.1662691864</v>
          </cell>
          <cell r="H4">
            <v>317</v>
          </cell>
          <cell r="I4">
            <v>4279.5494204075285</v>
          </cell>
          <cell r="M4">
            <v>12412.755745585549</v>
          </cell>
        </row>
        <row r="5">
          <cell r="A5">
            <v>111600</v>
          </cell>
          <cell r="B5">
            <v>8052187</v>
          </cell>
          <cell r="C5" t="str">
            <v>Fens Primary School</v>
          </cell>
          <cell r="D5">
            <v>1530811.4510861218</v>
          </cell>
          <cell r="E5">
            <v>110000</v>
          </cell>
          <cell r="F5">
            <v>33499</v>
          </cell>
          <cell r="G5">
            <v>1387312.4510861218</v>
          </cell>
          <cell r="H5">
            <v>405</v>
          </cell>
          <cell r="I5">
            <v>3425.4628421879552</v>
          </cell>
          <cell r="M5">
            <v>48376.358910931667</v>
          </cell>
        </row>
        <row r="6">
          <cell r="A6">
            <v>111601</v>
          </cell>
          <cell r="B6">
            <v>8052189</v>
          </cell>
          <cell r="C6" t="str">
            <v>Kingsley Primary School</v>
          </cell>
          <cell r="D6">
            <v>1731731.550595114</v>
          </cell>
          <cell r="E6">
            <v>110000</v>
          </cell>
          <cell r="F6">
            <v>46749.5</v>
          </cell>
          <cell r="G6">
            <v>1574982.050595114</v>
          </cell>
          <cell r="H6">
            <v>419</v>
          </cell>
          <cell r="I6">
            <v>3758.9070419931122</v>
          </cell>
          <cell r="M6">
            <v>-30971.819219393841</v>
          </cell>
        </row>
        <row r="7">
          <cell r="A7">
            <v>111605</v>
          </cell>
          <cell r="B7">
            <v>8052211</v>
          </cell>
          <cell r="C7" t="str">
            <v>St Helen's Primary School</v>
          </cell>
          <cell r="D7">
            <v>1239294.7874157582</v>
          </cell>
          <cell r="E7">
            <v>110000</v>
          </cell>
          <cell r="F7">
            <v>26031.06</v>
          </cell>
          <cell r="G7">
            <v>1103263.7274157582</v>
          </cell>
          <cell r="H7">
            <v>274</v>
          </cell>
          <cell r="I7">
            <v>4026.5099540721103</v>
          </cell>
          <cell r="M7">
            <v>-6091.1315825595966</v>
          </cell>
        </row>
        <row r="8">
          <cell r="A8">
            <v>111612</v>
          </cell>
          <cell r="B8">
            <v>8052236</v>
          </cell>
          <cell r="C8" t="str">
            <v>Throston Primary School</v>
          </cell>
          <cell r="D8">
            <v>1553788.6033089212</v>
          </cell>
          <cell r="E8">
            <v>110000</v>
          </cell>
          <cell r="F8">
            <v>33851.06</v>
          </cell>
          <cell r="G8">
            <v>1409937.5433089212</v>
          </cell>
          <cell r="H8">
            <v>407</v>
          </cell>
          <cell r="I8">
            <v>3464.2200081300275</v>
          </cell>
          <cell r="M8">
            <v>39085.466542751055</v>
          </cell>
        </row>
        <row r="9">
          <cell r="A9">
            <v>111614</v>
          </cell>
          <cell r="B9">
            <v>8052238</v>
          </cell>
          <cell r="C9" t="str">
            <v>Clavering Primary School</v>
          </cell>
          <cell r="D9">
            <v>1394518.2974790048</v>
          </cell>
          <cell r="E9">
            <v>110000</v>
          </cell>
          <cell r="F9">
            <v>32662.639999999999</v>
          </cell>
          <cell r="G9">
            <v>1251855.6574790049</v>
          </cell>
          <cell r="H9">
            <v>362</v>
          </cell>
          <cell r="I9">
            <v>3458.1647996657593</v>
          </cell>
          <cell r="M9">
            <v>69593.7841020458</v>
          </cell>
        </row>
        <row r="10">
          <cell r="A10">
            <v>111617</v>
          </cell>
          <cell r="B10">
            <v>8052310</v>
          </cell>
          <cell r="C10" t="str">
            <v>Barnard Grove Primary School</v>
          </cell>
          <cell r="D10">
            <v>1332750.9782154527</v>
          </cell>
          <cell r="E10">
            <v>110000</v>
          </cell>
          <cell r="F10">
            <v>37299.675890410959</v>
          </cell>
          <cell r="G10">
            <v>1185451.3023250417</v>
          </cell>
          <cell r="H10">
            <v>307</v>
          </cell>
          <cell r="I10">
            <v>3861.4048935669111</v>
          </cell>
          <cell r="M10">
            <v>2540.3505686424332</v>
          </cell>
        </row>
        <row r="11">
          <cell r="A11">
            <v>111640</v>
          </cell>
          <cell r="B11">
            <v>8052341</v>
          </cell>
          <cell r="C11" t="str">
            <v>Rift House Primary School</v>
          </cell>
          <cell r="D11">
            <v>1039725.5042570637</v>
          </cell>
          <cell r="E11">
            <v>110000</v>
          </cell>
          <cell r="F11">
            <v>34232.61</v>
          </cell>
          <cell r="G11">
            <v>895492.89425706374</v>
          </cell>
          <cell r="H11">
            <v>218</v>
          </cell>
          <cell r="I11">
            <v>4107.7655699865309</v>
          </cell>
          <cell r="M11">
            <v>22210.522376989968</v>
          </cell>
        </row>
        <row r="12">
          <cell r="A12">
            <v>111641</v>
          </cell>
          <cell r="B12">
            <v>8052342</v>
          </cell>
          <cell r="C12" t="str">
            <v>Rossmere Primary School</v>
          </cell>
          <cell r="D12">
            <v>1515350.0150842599</v>
          </cell>
          <cell r="E12">
            <v>110000</v>
          </cell>
          <cell r="F12">
            <v>24350</v>
          </cell>
          <cell r="G12">
            <v>1381000.0150842599</v>
          </cell>
          <cell r="H12">
            <v>353</v>
          </cell>
          <cell r="I12">
            <v>3912.1813458477618</v>
          </cell>
          <cell r="M12">
            <v>17272.935642029453</v>
          </cell>
        </row>
        <row r="13">
          <cell r="A13">
            <v>111661</v>
          </cell>
          <cell r="B13">
            <v>8052364</v>
          </cell>
          <cell r="C13" t="str">
            <v>Grange Primary School</v>
          </cell>
          <cell r="D13">
            <v>1561264.2975144223</v>
          </cell>
          <cell r="E13">
            <v>110000</v>
          </cell>
          <cell r="F13">
            <v>40750</v>
          </cell>
          <cell r="G13">
            <v>1410514.2975144223</v>
          </cell>
          <cell r="H13">
            <v>334</v>
          </cell>
          <cell r="I13">
            <v>4223.0966991449768</v>
          </cell>
          <cell r="M13">
            <v>0</v>
          </cell>
        </row>
        <row r="14">
          <cell r="A14">
            <v>111673</v>
          </cell>
          <cell r="B14">
            <v>8053006</v>
          </cell>
          <cell r="C14" t="str">
            <v>Greatham CofE Primary School</v>
          </cell>
          <cell r="D14">
            <v>461603.06772601849</v>
          </cell>
          <cell r="E14">
            <v>110000</v>
          </cell>
          <cell r="F14">
            <v>2924.9999999999986</v>
          </cell>
          <cell r="G14">
            <v>348678.06772601849</v>
          </cell>
          <cell r="H14">
            <v>83</v>
          </cell>
          <cell r="I14">
            <v>4200.9405750122705</v>
          </cell>
          <cell r="M14">
            <v>82121.745629091805</v>
          </cell>
        </row>
        <row r="15">
          <cell r="A15">
            <v>111691</v>
          </cell>
          <cell r="B15">
            <v>8053321</v>
          </cell>
          <cell r="C15" t="str">
            <v>Sacred Heart RC Primary School</v>
          </cell>
          <cell r="D15">
            <v>1509239.0052382797</v>
          </cell>
          <cell r="E15">
            <v>110000</v>
          </cell>
          <cell r="F15">
            <v>6162.375</v>
          </cell>
          <cell r="G15">
            <v>1393076.6302382797</v>
          </cell>
          <cell r="H15">
            <v>416</v>
          </cell>
          <cell r="I15">
            <v>3348.7418996112492</v>
          </cell>
          <cell r="M15">
            <v>19285.519513347237</v>
          </cell>
        </row>
        <row r="16">
          <cell r="A16">
            <v>111692</v>
          </cell>
          <cell r="B16">
            <v>8053322</v>
          </cell>
          <cell r="C16" t="str">
            <v>St Cuthbert's RC Primary School</v>
          </cell>
          <cell r="D16">
            <v>1056450.726373875</v>
          </cell>
          <cell r="E16">
            <v>110000</v>
          </cell>
          <cell r="F16">
            <v>3556.4417500000004</v>
          </cell>
          <cell r="G16">
            <v>942894.28462387505</v>
          </cell>
          <cell r="H16">
            <v>250</v>
          </cell>
          <cell r="I16">
            <v>3771.5771384955001</v>
          </cell>
          <cell r="M16">
            <v>17303.157685566046</v>
          </cell>
        </row>
        <row r="17">
          <cell r="A17">
            <v>111693</v>
          </cell>
          <cell r="B17">
            <v>8053323</v>
          </cell>
          <cell r="C17" t="str">
            <v>St Joseph's RC Primary School</v>
          </cell>
          <cell r="D17">
            <v>598931.8117221751</v>
          </cell>
          <cell r="E17">
            <v>110000</v>
          </cell>
          <cell r="F17">
            <v>2372.6189999999997</v>
          </cell>
          <cell r="G17">
            <v>486559.1927221751</v>
          </cell>
          <cell r="H17">
            <v>115</v>
          </cell>
          <cell r="I17">
            <v>4230.9495019319575</v>
          </cell>
          <cell r="M17">
            <v>22871.953972175153</v>
          </cell>
        </row>
        <row r="18">
          <cell r="A18">
            <v>111694</v>
          </cell>
          <cell r="B18">
            <v>8053324</v>
          </cell>
          <cell r="C18" t="str">
            <v>St Teresa's RC Primary School</v>
          </cell>
          <cell r="D18">
            <v>1230406.5536763251</v>
          </cell>
          <cell r="E18">
            <v>110000</v>
          </cell>
          <cell r="F18">
            <v>4802.2709999999997</v>
          </cell>
          <cell r="G18">
            <v>1115604.2826763252</v>
          </cell>
          <cell r="H18">
            <v>310</v>
          </cell>
          <cell r="I18">
            <v>3598.7234925042749</v>
          </cell>
          <cell r="M18">
            <v>0</v>
          </cell>
        </row>
        <row r="19">
          <cell r="A19">
            <v>111697</v>
          </cell>
          <cell r="B19">
            <v>8053328</v>
          </cell>
          <cell r="C19" t="str">
            <v>St Bega's RC Primary School</v>
          </cell>
          <cell r="D19">
            <v>767410.03539881716</v>
          </cell>
          <cell r="E19">
            <v>110000</v>
          </cell>
          <cell r="F19">
            <v>3340.9244999999996</v>
          </cell>
          <cell r="G19">
            <v>654069.11089881719</v>
          </cell>
          <cell r="H19">
            <v>164</v>
          </cell>
          <cell r="I19">
            <v>3988.2262859683974</v>
          </cell>
          <cell r="M19">
            <v>16954.005373637436</v>
          </cell>
        </row>
        <row r="20">
          <cell r="A20">
            <v>111698</v>
          </cell>
          <cell r="B20">
            <v>8053329</v>
          </cell>
          <cell r="C20" t="str">
            <v>St John Vianney RC Primary School</v>
          </cell>
          <cell r="D20">
            <v>876721.35158135951</v>
          </cell>
          <cell r="E20">
            <v>110000</v>
          </cell>
          <cell r="F20">
            <v>4534.0875000000005</v>
          </cell>
          <cell r="G20">
            <v>762187.26408135949</v>
          </cell>
          <cell r="H20">
            <v>200</v>
          </cell>
          <cell r="I20">
            <v>3810.9363204067977</v>
          </cell>
          <cell r="M20">
            <v>45545.500073691706</v>
          </cell>
        </row>
        <row r="21">
          <cell r="A21">
            <v>133293</v>
          </cell>
          <cell r="B21">
            <v>8054000</v>
          </cell>
          <cell r="C21" t="str">
            <v>St Hild's Church of England Voluntary Aided School</v>
          </cell>
          <cell r="D21">
            <v>4001450.3700484973</v>
          </cell>
          <cell r="E21">
            <v>110000</v>
          </cell>
          <cell r="F21">
            <v>35820.536144999991</v>
          </cell>
          <cell r="G21">
            <v>3855629.8339034976</v>
          </cell>
          <cell r="H21">
            <v>704</v>
          </cell>
          <cell r="I21">
            <v>5476.7469231583773</v>
          </cell>
          <cell r="M21">
            <v>76188.132650497704</v>
          </cell>
        </row>
        <row r="22">
          <cell r="A22">
            <v>111748</v>
          </cell>
          <cell r="B22">
            <v>8054133</v>
          </cell>
          <cell r="C22" t="str">
            <v>High Tunstall College of Science</v>
          </cell>
          <cell r="D22">
            <v>5685364.5152867492</v>
          </cell>
          <cell r="E22">
            <v>110000</v>
          </cell>
          <cell r="F22">
            <v>24100.000000000007</v>
          </cell>
          <cell r="G22">
            <v>5551264.5152867492</v>
          </cell>
          <cell r="H22">
            <v>1097</v>
          </cell>
          <cell r="I22">
            <v>5060.4052099241107</v>
          </cell>
          <cell r="M22">
            <v>202333.84102281663</v>
          </cell>
        </row>
        <row r="23">
          <cell r="A23">
            <v>139584</v>
          </cell>
          <cell r="B23">
            <v>8052002</v>
          </cell>
          <cell r="C23" t="str">
            <v>Eskdale Academy</v>
          </cell>
          <cell r="D23">
            <v>919717.57861854241</v>
          </cell>
          <cell r="E23">
            <v>110000</v>
          </cell>
          <cell r="F23">
            <v>3758.66</v>
          </cell>
          <cell r="G23">
            <v>805958.91861854238</v>
          </cell>
          <cell r="H23">
            <v>185</v>
          </cell>
          <cell r="I23">
            <v>4356.5346952353639</v>
          </cell>
          <cell r="M23">
            <v>43090.833992056665</v>
          </cell>
        </row>
        <row r="24">
          <cell r="A24">
            <v>142965</v>
          </cell>
          <cell r="B24">
            <v>8052090</v>
          </cell>
          <cell r="C24" t="str">
            <v>Brougham Primary School</v>
          </cell>
          <cell r="D24">
            <v>1312457.940478472</v>
          </cell>
          <cell r="E24">
            <v>110000</v>
          </cell>
          <cell r="F24">
            <v>6349.9999999999973</v>
          </cell>
          <cell r="G24">
            <v>1196107.940478472</v>
          </cell>
          <cell r="H24">
            <v>282</v>
          </cell>
          <cell r="I24">
            <v>4241.517519427206</v>
          </cell>
          <cell r="M24">
            <v>-15138.876356717861</v>
          </cell>
        </row>
        <row r="25">
          <cell r="A25">
            <v>143215</v>
          </cell>
          <cell r="B25">
            <v>8052127</v>
          </cell>
          <cell r="C25" t="str">
            <v>Jesmond Gardens Primary School</v>
          </cell>
          <cell r="D25">
            <v>1323289.4894798091</v>
          </cell>
          <cell r="E25">
            <v>110000</v>
          </cell>
          <cell r="F25">
            <v>10000</v>
          </cell>
          <cell r="G25">
            <v>1203289.4894798091</v>
          </cell>
          <cell r="H25">
            <v>308</v>
          </cell>
          <cell r="I25">
            <v>3906.7840567526268</v>
          </cell>
          <cell r="M25">
            <v>4378.5300494503281</v>
          </cell>
        </row>
        <row r="26">
          <cell r="A26">
            <v>139851</v>
          </cell>
          <cell r="B26">
            <v>8052151</v>
          </cell>
          <cell r="C26" t="str">
            <v>Eldon Grove Academy</v>
          </cell>
          <cell r="D26">
            <v>1754717.4755126382</v>
          </cell>
          <cell r="E26">
            <v>110000</v>
          </cell>
          <cell r="F26">
            <v>8849.1999999999953</v>
          </cell>
          <cell r="G26">
            <v>1635868.2755126383</v>
          </cell>
          <cell r="H26">
            <v>454</v>
          </cell>
          <cell r="I26">
            <v>3603.2340870322428</v>
          </cell>
          <cell r="M26">
            <v>92179.299464751777</v>
          </cell>
        </row>
        <row r="27">
          <cell r="A27">
            <v>139884</v>
          </cell>
          <cell r="B27">
            <v>8052156</v>
          </cell>
          <cell r="C27" t="str">
            <v>Stranton Primary School</v>
          </cell>
          <cell r="D27">
            <v>1401552.7201904661</v>
          </cell>
          <cell r="E27">
            <v>110000</v>
          </cell>
          <cell r="F27">
            <v>6771.7400000000016</v>
          </cell>
          <cell r="G27">
            <v>1284780.9801904662</v>
          </cell>
          <cell r="H27">
            <v>302</v>
          </cell>
          <cell r="I27">
            <v>4254.2416562598219</v>
          </cell>
          <cell r="M27">
            <v>36728.427429199997</v>
          </cell>
        </row>
        <row r="28">
          <cell r="A28">
            <v>141627</v>
          </cell>
          <cell r="B28">
            <v>8052215</v>
          </cell>
          <cell r="C28" t="str">
            <v>West View Primary School</v>
          </cell>
          <cell r="D28">
            <v>1666909.6643931195</v>
          </cell>
          <cell r="E28">
            <v>110000</v>
          </cell>
          <cell r="F28">
            <v>7058.4000000000015</v>
          </cell>
          <cell r="G28">
            <v>1549851.2643931196</v>
          </cell>
          <cell r="H28">
            <v>363</v>
          </cell>
          <cell r="I28">
            <v>4269.5627118267757</v>
          </cell>
          <cell r="M28">
            <v>-12277.547783755799</v>
          </cell>
        </row>
        <row r="29">
          <cell r="A29">
            <v>141717</v>
          </cell>
          <cell r="B29">
            <v>8052237</v>
          </cell>
          <cell r="C29" t="str">
            <v>West Park Primary School</v>
          </cell>
          <cell r="D29">
            <v>1072459.1598687433</v>
          </cell>
          <cell r="E29">
            <v>110000</v>
          </cell>
          <cell r="F29">
            <v>5571.3700000000044</v>
          </cell>
          <cell r="G29">
            <v>956887.78986874328</v>
          </cell>
          <cell r="H29">
            <v>292</v>
          </cell>
          <cell r="I29">
            <v>3277.0129790025453</v>
          </cell>
          <cell r="M29">
            <v>50459.159868743263</v>
          </cell>
        </row>
        <row r="30">
          <cell r="A30">
            <v>144902</v>
          </cell>
          <cell r="B30">
            <v>8053320</v>
          </cell>
          <cell r="C30" t="str">
            <v>St Aidan's Church of England Memorial Primary School</v>
          </cell>
          <cell r="D30">
            <v>1302676.4755677369</v>
          </cell>
          <cell r="E30">
            <v>110000</v>
          </cell>
          <cell r="F30">
            <v>5937.8937499999993</v>
          </cell>
          <cell r="G30">
            <v>1186738.5818177368</v>
          </cell>
          <cell r="H30">
            <v>306</v>
          </cell>
          <cell r="I30">
            <v>3878.2306595350879</v>
          </cell>
          <cell r="M30">
            <v>10744.417923301684</v>
          </cell>
        </row>
        <row r="31">
          <cell r="A31">
            <v>144901</v>
          </cell>
          <cell r="B31">
            <v>8053330</v>
          </cell>
          <cell r="C31" t="str">
            <v>Holy Trinity Church of England Primary School</v>
          </cell>
          <cell r="D31">
            <v>842386.39664619684</v>
          </cell>
          <cell r="E31">
            <v>110000</v>
          </cell>
          <cell r="F31">
            <v>6050.1</v>
          </cell>
          <cell r="G31">
            <v>726336.29664619686</v>
          </cell>
          <cell r="H31">
            <v>209</v>
          </cell>
          <cell r="I31">
            <v>3475.2932853885018</v>
          </cell>
          <cell r="M31">
            <v>56042.337248259668</v>
          </cell>
        </row>
        <row r="32">
          <cell r="A32">
            <v>139405</v>
          </cell>
          <cell r="B32">
            <v>8054001</v>
          </cell>
          <cell r="C32" t="str">
            <v>Dyke House Sports and Technology College</v>
          </cell>
          <cell r="D32">
            <v>6649218.8797157416</v>
          </cell>
          <cell r="E32">
            <v>110000</v>
          </cell>
          <cell r="F32">
            <v>29618.980000000003</v>
          </cell>
          <cell r="G32">
            <v>6509599.8997157412</v>
          </cell>
          <cell r="H32">
            <v>1199</v>
          </cell>
          <cell r="I32">
            <v>5429.1909088538296</v>
          </cell>
          <cell r="M32">
            <v>61336.020947782017</v>
          </cell>
        </row>
        <row r="33">
          <cell r="A33">
            <v>141686</v>
          </cell>
          <cell r="B33">
            <v>8054002</v>
          </cell>
          <cell r="C33" t="str">
            <v>Manor Community Academy</v>
          </cell>
          <cell r="D33">
            <v>5884824.5751591641</v>
          </cell>
          <cell r="E33">
            <v>110000</v>
          </cell>
          <cell r="F33">
            <v>20399.999999999989</v>
          </cell>
          <cell r="G33">
            <v>5754424.5751591641</v>
          </cell>
          <cell r="H33">
            <v>1063</v>
          </cell>
          <cell r="I33">
            <v>5413.3815382494486</v>
          </cell>
          <cell r="M33">
            <v>41962.26657277131</v>
          </cell>
        </row>
        <row r="34">
          <cell r="A34">
            <v>140867</v>
          </cell>
          <cell r="B34">
            <v>8054603</v>
          </cell>
          <cell r="C34" t="str">
            <v>The English Martyrs School and Sixth Form College</v>
          </cell>
          <cell r="D34">
            <v>6365913.2355517102</v>
          </cell>
          <cell r="E34">
            <v>110000</v>
          </cell>
          <cell r="F34">
            <v>36034.290000000008</v>
          </cell>
          <cell r="G34">
            <v>6219878.9455517102</v>
          </cell>
          <cell r="H34">
            <v>1242</v>
          </cell>
          <cell r="I34">
            <v>5007.9540624409901</v>
          </cell>
          <cell r="M34">
            <v>127753.87851835051</v>
          </cell>
        </row>
        <row r="35">
          <cell r="A35">
            <v>111522</v>
          </cell>
          <cell r="B35">
            <v>8052001</v>
          </cell>
          <cell r="C35" t="str">
            <v>Hart Primary School</v>
          </cell>
          <cell r="D35">
            <v>474266.49182968563</v>
          </cell>
          <cell r="E35">
            <v>110000</v>
          </cell>
          <cell r="F35">
            <v>-1471.0212328767129</v>
          </cell>
          <cell r="G35">
            <v>365737.51306256233</v>
          </cell>
          <cell r="H35">
            <v>94</v>
          </cell>
          <cell r="I35">
            <v>3890.8246070485352</v>
          </cell>
          <cell r="M35">
            <v>66683.540119826677</v>
          </cell>
        </row>
        <row r="36">
          <cell r="A36">
            <v>111670</v>
          </cell>
          <cell r="B36">
            <v>8053003</v>
          </cell>
          <cell r="C36" t="str">
            <v>St Peter's Elwick Church of England Voluntary Aided Primary School</v>
          </cell>
          <cell r="D36">
            <v>443504.71321449237</v>
          </cell>
          <cell r="E36">
            <v>110000</v>
          </cell>
          <cell r="F36">
            <v>2401.1493493150683</v>
          </cell>
          <cell r="G36">
            <v>331103.56386517728</v>
          </cell>
          <cell r="H36">
            <v>87</v>
          </cell>
          <cell r="I36">
            <v>3805.7880904043363</v>
          </cell>
          <cell r="M36">
            <v>61629.373634408039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pane ySplit="10" topLeftCell="A23" activePane="bottomLeft" state="frozen"/>
      <selection pane="bottomLeft" activeCell="F10" sqref="F10"/>
    </sheetView>
  </sheetViews>
  <sheetFormatPr defaultColWidth="8.88671875" defaultRowHeight="14.4" x14ac:dyDescent="0.3"/>
  <cols>
    <col min="1" max="1" width="11.5546875" style="2" customWidth="1"/>
    <col min="2" max="2" width="15" style="3" customWidth="1"/>
    <col min="3" max="3" width="14.6640625" style="3" bestFit="1" customWidth="1"/>
    <col min="4" max="4" width="11.33203125" style="3" bestFit="1" customWidth="1"/>
    <col min="5" max="5" width="11.88671875" style="4" bestFit="1" customWidth="1"/>
    <col min="6" max="6" width="7.5546875" style="2" customWidth="1"/>
    <col min="7" max="7" width="14.6640625" style="3" bestFit="1" customWidth="1"/>
    <col min="8" max="8" width="11.33203125" style="3" bestFit="1" customWidth="1"/>
    <col min="9" max="9" width="11.88671875" style="4" bestFit="1" customWidth="1"/>
    <col min="10" max="10" width="1.88671875" style="2" customWidth="1"/>
    <col min="11" max="16384" width="8.88671875" style="2"/>
  </cols>
  <sheetData>
    <row r="1" spans="1:9" ht="18" x14ac:dyDescent="0.35">
      <c r="A1" s="1" t="s">
        <v>48</v>
      </c>
    </row>
    <row r="2" spans="1:9" s="6" customFormat="1" ht="15.6" x14ac:dyDescent="0.3">
      <c r="A2" s="5"/>
      <c r="B2" s="7"/>
      <c r="C2" s="7"/>
      <c r="D2" s="7"/>
      <c r="E2" s="8"/>
      <c r="G2" s="7"/>
      <c r="H2" s="7"/>
      <c r="I2" s="8"/>
    </row>
    <row r="3" spans="1:9" s="6" customFormat="1" ht="15.6" x14ac:dyDescent="0.3">
      <c r="A3" s="23" t="s">
        <v>0</v>
      </c>
      <c r="B3" s="24"/>
      <c r="C3" s="25"/>
      <c r="D3" s="7"/>
      <c r="E3" s="8"/>
      <c r="G3" s="7"/>
      <c r="H3" s="7"/>
      <c r="I3" s="8"/>
    </row>
    <row r="4" spans="1:9" s="6" customFormat="1" ht="15.6" x14ac:dyDescent="0.3">
      <c r="A4" s="26" t="s">
        <v>1</v>
      </c>
      <c r="B4" s="24"/>
      <c r="C4" s="27">
        <v>65286970.145968199</v>
      </c>
      <c r="D4" s="7"/>
      <c r="E4" s="8"/>
      <c r="G4" s="7"/>
      <c r="H4" s="7"/>
      <c r="I4" s="8"/>
    </row>
    <row r="5" spans="1:9" s="6" customFormat="1" ht="15.6" x14ac:dyDescent="0.3">
      <c r="A5" s="26" t="s">
        <v>2</v>
      </c>
      <c r="B5" s="24"/>
      <c r="C5" s="27">
        <v>267029</v>
      </c>
      <c r="D5" s="7"/>
      <c r="E5" s="8"/>
      <c r="G5" s="7"/>
      <c r="H5" s="7"/>
      <c r="I5" s="8"/>
    </row>
    <row r="6" spans="1:9" s="6" customFormat="1" ht="15.6" x14ac:dyDescent="0.3">
      <c r="A6" s="26" t="s">
        <v>3</v>
      </c>
      <c r="B6" s="24"/>
      <c r="C6" s="27">
        <v>-550000</v>
      </c>
      <c r="D6" s="7"/>
      <c r="E6" s="8"/>
      <c r="G6" s="7"/>
      <c r="H6" s="7"/>
      <c r="I6" s="8"/>
    </row>
    <row r="7" spans="1:9" s="6" customFormat="1" ht="16.2" thickBot="1" x14ac:dyDescent="0.35">
      <c r="A7" s="28" t="s">
        <v>4</v>
      </c>
      <c r="B7" s="24"/>
      <c r="C7" s="29">
        <f>SUM(C4:C6)</f>
        <v>65003999.145968199</v>
      </c>
      <c r="D7" s="7"/>
      <c r="E7" s="8"/>
      <c r="G7" s="7"/>
      <c r="H7" s="7"/>
      <c r="I7" s="8"/>
    </row>
    <row r="8" spans="1:9" s="6" customFormat="1" ht="16.8" thickTop="1" thickBot="1" x14ac:dyDescent="0.35">
      <c r="A8" s="9"/>
      <c r="B8" s="7"/>
      <c r="C8" s="7"/>
      <c r="D8" s="7"/>
      <c r="E8" s="8"/>
      <c r="G8" s="7"/>
      <c r="H8" s="7"/>
      <c r="I8" s="8"/>
    </row>
    <row r="9" spans="1:9" s="6" customFormat="1" ht="45.75" customHeight="1" thickBot="1" x14ac:dyDescent="0.35">
      <c r="A9" s="5"/>
      <c r="B9" s="5"/>
      <c r="C9" s="33" t="s">
        <v>49</v>
      </c>
      <c r="D9" s="34"/>
      <c r="E9" s="35"/>
      <c r="G9" s="30" t="s">
        <v>50</v>
      </c>
      <c r="H9" s="31"/>
      <c r="I9" s="32"/>
    </row>
    <row r="10" spans="1:9" s="15" customFormat="1" ht="72" x14ac:dyDescent="0.3">
      <c r="A10" s="10" t="s">
        <v>5</v>
      </c>
      <c r="B10" s="22" t="s">
        <v>6</v>
      </c>
      <c r="C10" s="11" t="s">
        <v>7</v>
      </c>
      <c r="D10" s="11" t="s">
        <v>8</v>
      </c>
      <c r="E10" s="12" t="s">
        <v>9</v>
      </c>
      <c r="G10" s="13" t="s">
        <v>10</v>
      </c>
      <c r="H10" s="13" t="s">
        <v>8</v>
      </c>
      <c r="I10" s="14" t="s">
        <v>9</v>
      </c>
    </row>
    <row r="11" spans="1:9" x14ac:dyDescent="0.3">
      <c r="A11" s="16" t="s">
        <v>31</v>
      </c>
      <c r="B11" s="17">
        <v>1302676.4755677369</v>
      </c>
      <c r="C11" s="17">
        <v>1347355.5536143896</v>
      </c>
      <c r="D11" s="17">
        <f t="shared" ref="D11:D46" si="0">C11-B11</f>
        <v>44679.078046652721</v>
      </c>
      <c r="E11" s="18">
        <f t="shared" ref="E11:E45" si="1">D11/B11</f>
        <v>3.4297908102762453E-2</v>
      </c>
      <c r="G11" s="17">
        <v>1347355.5536143896</v>
      </c>
      <c r="H11" s="17">
        <f t="shared" ref="H11:H46" si="2">G11-B11</f>
        <v>44679.078046652721</v>
      </c>
      <c r="I11" s="18">
        <f t="shared" ref="I11:I45" si="3">H11/B11</f>
        <v>3.4297908102762453E-2</v>
      </c>
    </row>
    <row r="12" spans="1:9" x14ac:dyDescent="0.3">
      <c r="A12" s="16" t="s">
        <v>42</v>
      </c>
      <c r="B12" s="17">
        <v>1553788.6033089212</v>
      </c>
      <c r="C12" s="17">
        <v>1577391.9526487887</v>
      </c>
      <c r="D12" s="17">
        <f t="shared" si="0"/>
        <v>23603.349339867476</v>
      </c>
      <c r="E12" s="18">
        <f t="shared" si="1"/>
        <v>1.5190836957873287E-2</v>
      </c>
      <c r="G12" s="17">
        <v>1584131.4541058054</v>
      </c>
      <c r="H12" s="17">
        <f t="shared" si="2"/>
        <v>30342.850796884159</v>
      </c>
      <c r="I12" s="18">
        <f t="shared" si="3"/>
        <v>1.9528300524451363E-2</v>
      </c>
    </row>
    <row r="13" spans="1:9" x14ac:dyDescent="0.3">
      <c r="A13" s="16" t="s">
        <v>32</v>
      </c>
      <c r="B13" s="17">
        <v>767410.03539881716</v>
      </c>
      <c r="C13" s="17">
        <v>780718.45668925904</v>
      </c>
      <c r="D13" s="17">
        <f t="shared" si="0"/>
        <v>13308.421290441882</v>
      </c>
      <c r="E13" s="18">
        <f t="shared" si="1"/>
        <v>1.7341995382593085E-2</v>
      </c>
      <c r="G13" s="17">
        <v>783844.90703935537</v>
      </c>
      <c r="H13" s="17">
        <f t="shared" si="2"/>
        <v>16434.871640538215</v>
      </c>
      <c r="I13" s="18">
        <f t="shared" si="3"/>
        <v>2.141602387568093E-2</v>
      </c>
    </row>
    <row r="14" spans="1:9" x14ac:dyDescent="0.3">
      <c r="A14" s="16" t="s">
        <v>41</v>
      </c>
      <c r="B14" s="17">
        <v>6365913.2355517102</v>
      </c>
      <c r="C14" s="17">
        <v>6481343.9081235919</v>
      </c>
      <c r="D14" s="17">
        <f t="shared" si="0"/>
        <v>115430.67257188167</v>
      </c>
      <c r="E14" s="18">
        <f t="shared" si="1"/>
        <v>1.8132617945094836E-2</v>
      </c>
      <c r="G14" s="17">
        <v>6484759.0081498614</v>
      </c>
      <c r="H14" s="17">
        <f t="shared" si="2"/>
        <v>118845.77259815112</v>
      </c>
      <c r="I14" s="18">
        <f t="shared" si="3"/>
        <v>1.8669084576024886E-2</v>
      </c>
    </row>
    <row r="15" spans="1:9" x14ac:dyDescent="0.3">
      <c r="A15" s="16" t="s">
        <v>16</v>
      </c>
      <c r="B15" s="17">
        <v>919717.57861854241</v>
      </c>
      <c r="C15" s="17">
        <v>935094.73909012694</v>
      </c>
      <c r="D15" s="17">
        <f t="shared" si="0"/>
        <v>15377.160471584531</v>
      </c>
      <c r="E15" s="18">
        <f t="shared" si="1"/>
        <v>1.6719437389336109E-2</v>
      </c>
      <c r="G15" s="17">
        <v>938947.22272112349</v>
      </c>
      <c r="H15" s="17">
        <f t="shared" si="2"/>
        <v>19229.644102581078</v>
      </c>
      <c r="I15" s="18">
        <f t="shared" si="3"/>
        <v>2.0908205463969577E-2</v>
      </c>
    </row>
    <row r="16" spans="1:9" x14ac:dyDescent="0.3">
      <c r="A16" s="16" t="s">
        <v>27</v>
      </c>
      <c r="B16" s="17">
        <v>5884824.5751591641</v>
      </c>
      <c r="C16" s="17">
        <v>6069509.1977289533</v>
      </c>
      <c r="D16" s="17">
        <f t="shared" si="0"/>
        <v>184684.62256978918</v>
      </c>
      <c r="E16" s="18">
        <f t="shared" si="1"/>
        <v>3.1383199313939465E-2</v>
      </c>
      <c r="G16" s="17">
        <v>6069509.1977289533</v>
      </c>
      <c r="H16" s="17">
        <f t="shared" si="2"/>
        <v>184684.62256978918</v>
      </c>
      <c r="I16" s="18">
        <f t="shared" si="3"/>
        <v>3.1383199313939465E-2</v>
      </c>
    </row>
    <row r="17" spans="1:9" x14ac:dyDescent="0.3">
      <c r="A17" s="16" t="s">
        <v>12</v>
      </c>
      <c r="B17" s="17">
        <v>1312457.940478472</v>
      </c>
      <c r="C17" s="17">
        <v>1386405.8441022984</v>
      </c>
      <c r="D17" s="17">
        <f t="shared" si="0"/>
        <v>73947.903623826336</v>
      </c>
      <c r="E17" s="18">
        <f t="shared" si="1"/>
        <v>5.6343065437104795E-2</v>
      </c>
      <c r="G17" s="17">
        <v>1361329.2337054615</v>
      </c>
      <c r="H17" s="17">
        <f t="shared" si="2"/>
        <v>48871.293226989452</v>
      </c>
      <c r="I17" s="18">
        <f t="shared" si="3"/>
        <v>3.7236464285608152E-2</v>
      </c>
    </row>
    <row r="18" spans="1:9" x14ac:dyDescent="0.3">
      <c r="A18" s="16" t="s">
        <v>24</v>
      </c>
      <c r="B18" s="17">
        <v>1323289.4894798091</v>
      </c>
      <c r="C18" s="17">
        <v>1370331.3639328326</v>
      </c>
      <c r="D18" s="17">
        <f t="shared" si="0"/>
        <v>47041.874453023542</v>
      </c>
      <c r="E18" s="18">
        <f t="shared" si="1"/>
        <v>3.554919375314914E-2</v>
      </c>
      <c r="G18" s="17">
        <v>1370331.3639328326</v>
      </c>
      <c r="H18" s="17">
        <f t="shared" si="2"/>
        <v>47041.874453023542</v>
      </c>
      <c r="I18" s="18">
        <f t="shared" si="3"/>
        <v>3.554919375314914E-2</v>
      </c>
    </row>
    <row r="19" spans="1:9" x14ac:dyDescent="0.3">
      <c r="A19" s="16" t="s">
        <v>45</v>
      </c>
      <c r="B19" s="17">
        <v>1666909.6643931195</v>
      </c>
      <c r="C19" s="17">
        <v>1749236.9998330886</v>
      </c>
      <c r="D19" s="17">
        <f t="shared" si="0"/>
        <v>82327.335439969087</v>
      </c>
      <c r="E19" s="18">
        <f t="shared" si="1"/>
        <v>4.9389200385938387E-2</v>
      </c>
      <c r="G19" s="17">
        <v>1728933.1344032555</v>
      </c>
      <c r="H19" s="17">
        <f t="shared" si="2"/>
        <v>62023.470010136021</v>
      </c>
      <c r="I19" s="18">
        <f t="shared" si="3"/>
        <v>3.7208657034643343E-2</v>
      </c>
    </row>
    <row r="20" spans="1:9" x14ac:dyDescent="0.3">
      <c r="A20" s="16" t="s">
        <v>39</v>
      </c>
      <c r="B20" s="17">
        <v>1230406.5536763251</v>
      </c>
      <c r="C20" s="17">
        <v>1278818.1097541058</v>
      </c>
      <c r="D20" s="17">
        <f t="shared" si="0"/>
        <v>48411.556077780668</v>
      </c>
      <c r="E20" s="18">
        <f t="shared" si="1"/>
        <v>3.9345983596342234E-2</v>
      </c>
      <c r="G20" s="17">
        <v>1276284.7209062309</v>
      </c>
      <c r="H20" s="17">
        <f t="shared" si="2"/>
        <v>45878.167229905725</v>
      </c>
      <c r="I20" s="18">
        <f t="shared" si="3"/>
        <v>3.7286998425704571E-2</v>
      </c>
    </row>
    <row r="21" spans="1:9" x14ac:dyDescent="0.3">
      <c r="A21" s="16" t="s">
        <v>33</v>
      </c>
      <c r="B21" s="17">
        <v>1056450.726373875</v>
      </c>
      <c r="C21" s="17">
        <v>1080592.2936925397</v>
      </c>
      <c r="D21" s="17">
        <f t="shared" si="0"/>
        <v>24141.567318664631</v>
      </c>
      <c r="E21" s="18">
        <f t="shared" si="1"/>
        <v>2.2851579080765377E-2</v>
      </c>
      <c r="G21" s="17">
        <v>1080592.2936925397</v>
      </c>
      <c r="H21" s="17">
        <f t="shared" si="2"/>
        <v>24141.567318664631</v>
      </c>
      <c r="I21" s="18">
        <f t="shared" si="3"/>
        <v>2.2851579080765377E-2</v>
      </c>
    </row>
    <row r="22" spans="1:9" x14ac:dyDescent="0.3">
      <c r="A22" s="16" t="s">
        <v>21</v>
      </c>
      <c r="B22" s="17">
        <v>474266.49182968563</v>
      </c>
      <c r="C22" s="17">
        <v>483647.83675759769</v>
      </c>
      <c r="D22" s="17">
        <f t="shared" si="0"/>
        <v>9381.3449279120541</v>
      </c>
      <c r="E22" s="18">
        <f t="shared" si="1"/>
        <v>1.9780745824398236E-2</v>
      </c>
      <c r="G22" s="17">
        <v>485396.06207003677</v>
      </c>
      <c r="H22" s="17">
        <f t="shared" si="2"/>
        <v>11129.570240351139</v>
      </c>
      <c r="I22" s="18">
        <f t="shared" si="3"/>
        <v>2.3466912447080261E-2</v>
      </c>
    </row>
    <row r="23" spans="1:9" x14ac:dyDescent="0.3">
      <c r="A23" s="16" t="s">
        <v>17</v>
      </c>
      <c r="B23" s="17">
        <v>1530811.4510861218</v>
      </c>
      <c r="C23" s="17">
        <v>1554106.6466699149</v>
      </c>
      <c r="D23" s="17">
        <f t="shared" si="0"/>
        <v>23295.195583793102</v>
      </c>
      <c r="E23" s="18">
        <f t="shared" si="1"/>
        <v>1.5217547247419002E-2</v>
      </c>
      <c r="G23" s="17">
        <v>1560738.0001861064</v>
      </c>
      <c r="H23" s="17">
        <f t="shared" si="2"/>
        <v>29926.549099984579</v>
      </c>
      <c r="I23" s="18">
        <f t="shared" si="3"/>
        <v>1.9549467753688068E-2</v>
      </c>
    </row>
    <row r="24" spans="1:9" x14ac:dyDescent="0.3">
      <c r="A24" s="16" t="s">
        <v>29</v>
      </c>
      <c r="B24" s="17">
        <v>1515350.0150842599</v>
      </c>
      <c r="C24" s="17">
        <v>1555389.7586985733</v>
      </c>
      <c r="D24" s="17">
        <f t="shared" si="0"/>
        <v>40039.743614313425</v>
      </c>
      <c r="E24" s="18">
        <f t="shared" si="1"/>
        <v>2.6422769139634743E-2</v>
      </c>
      <c r="G24" s="17">
        <v>1555389.7586985733</v>
      </c>
      <c r="H24" s="17">
        <f t="shared" si="2"/>
        <v>40039.743614313425</v>
      </c>
      <c r="I24" s="18">
        <f t="shared" si="3"/>
        <v>2.6422769139634743E-2</v>
      </c>
    </row>
    <row r="25" spans="1:9" x14ac:dyDescent="0.3">
      <c r="A25" s="16" t="s">
        <v>35</v>
      </c>
      <c r="B25" s="17">
        <v>4001450.3700484973</v>
      </c>
      <c r="C25" s="17">
        <v>4076577.9052972551</v>
      </c>
      <c r="D25" s="17">
        <f t="shared" si="0"/>
        <v>75127.535248757806</v>
      </c>
      <c r="E25" s="18">
        <f t="shared" si="1"/>
        <v>1.8775076110177338E-2</v>
      </c>
      <c r="G25" s="17">
        <v>4076793.9589923215</v>
      </c>
      <c r="H25" s="17">
        <f t="shared" si="2"/>
        <v>75343.588943824172</v>
      </c>
      <c r="I25" s="18">
        <f t="shared" si="3"/>
        <v>1.8829069956179667E-2</v>
      </c>
    </row>
    <row r="26" spans="1:9" x14ac:dyDescent="0.3">
      <c r="A26" s="16" t="s">
        <v>11</v>
      </c>
      <c r="B26" s="17">
        <v>1332750.9782154527</v>
      </c>
      <c r="C26" s="17">
        <v>1380843.9903669825</v>
      </c>
      <c r="D26" s="17">
        <f t="shared" si="0"/>
        <v>48093.01215152978</v>
      </c>
      <c r="E26" s="18">
        <f t="shared" si="1"/>
        <v>3.6085520054111003E-2</v>
      </c>
      <c r="G26" s="17">
        <v>1380843.9903669825</v>
      </c>
      <c r="H26" s="17">
        <f t="shared" si="2"/>
        <v>48093.01215152978</v>
      </c>
      <c r="I26" s="18">
        <f t="shared" si="3"/>
        <v>3.6085520054111003E-2</v>
      </c>
    </row>
    <row r="27" spans="1:9" x14ac:dyDescent="0.3">
      <c r="A27" s="16" t="s">
        <v>25</v>
      </c>
      <c r="B27" s="17">
        <v>1731731.550595114</v>
      </c>
      <c r="C27" s="17">
        <v>1829880.7524934805</v>
      </c>
      <c r="D27" s="17">
        <f t="shared" si="0"/>
        <v>98149.201898366446</v>
      </c>
      <c r="E27" s="18">
        <f t="shared" si="1"/>
        <v>5.6676915001425722E-2</v>
      </c>
      <c r="G27" s="17">
        <v>1794689.3832362404</v>
      </c>
      <c r="H27" s="17">
        <f t="shared" si="2"/>
        <v>62957.832641126355</v>
      </c>
      <c r="I27" s="18">
        <f t="shared" si="3"/>
        <v>3.6355422767166613E-2</v>
      </c>
    </row>
    <row r="28" spans="1:9" x14ac:dyDescent="0.3">
      <c r="A28" s="16" t="s">
        <v>30</v>
      </c>
      <c r="B28" s="17">
        <v>1509239.0052382797</v>
      </c>
      <c r="C28" s="17">
        <v>1566162.375</v>
      </c>
      <c r="D28" s="17">
        <f t="shared" si="0"/>
        <v>56923.3697617203</v>
      </c>
      <c r="E28" s="18">
        <f t="shared" si="1"/>
        <v>3.7716603907101645E-2</v>
      </c>
      <c r="G28" s="17">
        <v>1565433.5943505389</v>
      </c>
      <c r="H28" s="17">
        <f t="shared" si="2"/>
        <v>56194.589112259215</v>
      </c>
      <c r="I28" s="18">
        <f t="shared" si="3"/>
        <v>3.7233724358579759E-2</v>
      </c>
    </row>
    <row r="29" spans="1:9" x14ac:dyDescent="0.3">
      <c r="A29" s="16" t="s">
        <v>15</v>
      </c>
      <c r="B29" s="17">
        <v>1754717.4755126382</v>
      </c>
      <c r="C29" s="17">
        <v>1781398.0014251203</v>
      </c>
      <c r="D29" s="17">
        <f t="shared" si="0"/>
        <v>26680.525912482059</v>
      </c>
      <c r="E29" s="18">
        <f t="shared" si="1"/>
        <v>1.5205026612439351E-2</v>
      </c>
      <c r="G29" s="17">
        <v>1789217.4517820706</v>
      </c>
      <c r="H29" s="17">
        <f t="shared" si="2"/>
        <v>34499.976269432344</v>
      </c>
      <c r="I29" s="18">
        <f t="shared" si="3"/>
        <v>1.9661271259268233E-2</v>
      </c>
    </row>
    <row r="30" spans="1:9" x14ac:dyDescent="0.3">
      <c r="A30" s="16" t="s">
        <v>14</v>
      </c>
      <c r="B30" s="17">
        <v>6649218.8797157416</v>
      </c>
      <c r="C30" s="17">
        <v>6843061.8123424519</v>
      </c>
      <c r="D30" s="17">
        <f t="shared" si="0"/>
        <v>193842.93262671027</v>
      </c>
      <c r="E30" s="18">
        <f t="shared" si="1"/>
        <v>2.9152737506965207E-2</v>
      </c>
      <c r="G30" s="17">
        <v>6843061.8123424519</v>
      </c>
      <c r="H30" s="17">
        <f t="shared" si="2"/>
        <v>193842.93262671027</v>
      </c>
      <c r="I30" s="18">
        <f t="shared" si="3"/>
        <v>2.9152737506965207E-2</v>
      </c>
    </row>
    <row r="31" spans="1:9" x14ac:dyDescent="0.3">
      <c r="A31" s="16" t="s">
        <v>26</v>
      </c>
      <c r="B31" s="17">
        <v>1491061.8562691864</v>
      </c>
      <c r="C31" s="17">
        <v>1542626.1777410698</v>
      </c>
      <c r="D31" s="17">
        <f t="shared" si="0"/>
        <v>51564.32147188345</v>
      </c>
      <c r="E31" s="18">
        <f t="shared" si="1"/>
        <v>3.4582281918808855E-2</v>
      </c>
      <c r="G31" s="17">
        <v>1542626.1777410698</v>
      </c>
      <c r="H31" s="17">
        <f t="shared" si="2"/>
        <v>51564.32147188345</v>
      </c>
      <c r="I31" s="18">
        <f t="shared" si="3"/>
        <v>3.4582281918808855E-2</v>
      </c>
    </row>
    <row r="32" spans="1:9" x14ac:dyDescent="0.3">
      <c r="A32" s="16" t="s">
        <v>44</v>
      </c>
      <c r="B32" s="17">
        <v>1072459.1598687433</v>
      </c>
      <c r="C32" s="17">
        <v>1100571.3700000001</v>
      </c>
      <c r="D32" s="17">
        <f t="shared" si="0"/>
        <v>28112.210131256841</v>
      </c>
      <c r="E32" s="18">
        <f t="shared" si="1"/>
        <v>2.621284910718414E-2</v>
      </c>
      <c r="G32" s="17">
        <v>1100571.3700000001</v>
      </c>
      <c r="H32" s="17">
        <f t="shared" si="2"/>
        <v>28112.210131256841</v>
      </c>
      <c r="I32" s="18">
        <f t="shared" si="3"/>
        <v>2.621284910718414E-2</v>
      </c>
    </row>
    <row r="33" spans="1:9" x14ac:dyDescent="0.3">
      <c r="A33" s="16" t="s">
        <v>20</v>
      </c>
      <c r="B33" s="17">
        <v>461603.06772601849</v>
      </c>
      <c r="C33" s="17">
        <v>470752.06300844683</v>
      </c>
      <c r="D33" s="17">
        <f t="shared" si="0"/>
        <v>9148.9952824283391</v>
      </c>
      <c r="E33" s="18">
        <f t="shared" si="1"/>
        <v>1.9820048700063375E-2</v>
      </c>
      <c r="G33" s="17">
        <v>472418.74417217716</v>
      </c>
      <c r="H33" s="17">
        <f t="shared" si="2"/>
        <v>10815.676446158672</v>
      </c>
      <c r="I33" s="18">
        <f t="shared" si="3"/>
        <v>2.3430685804233534E-2</v>
      </c>
    </row>
    <row r="34" spans="1:9" x14ac:dyDescent="0.3">
      <c r="A34" s="16" t="s">
        <v>34</v>
      </c>
      <c r="B34" s="17">
        <v>1239294.7874157582</v>
      </c>
      <c r="C34" s="17">
        <v>1293155.5197037894</v>
      </c>
      <c r="D34" s="17">
        <f t="shared" si="0"/>
        <v>53860.73228803114</v>
      </c>
      <c r="E34" s="18">
        <f t="shared" si="1"/>
        <v>4.3460791439576964E-2</v>
      </c>
      <c r="G34" s="17">
        <v>1284714.1328010762</v>
      </c>
      <c r="H34" s="17">
        <f t="shared" si="2"/>
        <v>45419.345385317924</v>
      </c>
      <c r="I34" s="18">
        <f t="shared" si="3"/>
        <v>3.6649347553562056E-2</v>
      </c>
    </row>
    <row r="35" spans="1:9" x14ac:dyDescent="0.3">
      <c r="A35" s="16" t="s">
        <v>28</v>
      </c>
      <c r="B35" s="17">
        <v>1039725.5042570637</v>
      </c>
      <c r="C35" s="17">
        <v>1056322.1174768449</v>
      </c>
      <c r="D35" s="17">
        <f t="shared" si="0"/>
        <v>16596.613219781197</v>
      </c>
      <c r="E35" s="18">
        <f t="shared" si="1"/>
        <v>1.5962495054538759E-2</v>
      </c>
      <c r="G35" s="17">
        <v>1060602.5735113937</v>
      </c>
      <c r="H35" s="17">
        <f t="shared" si="2"/>
        <v>20877.06925433001</v>
      </c>
      <c r="I35" s="18">
        <f t="shared" si="3"/>
        <v>2.0079404774482019E-2</v>
      </c>
    </row>
    <row r="36" spans="1:9" x14ac:dyDescent="0.3">
      <c r="A36" s="16" t="s">
        <v>36</v>
      </c>
      <c r="B36" s="17">
        <v>876721.35158135951</v>
      </c>
      <c r="C36" s="17">
        <v>891502.34211814764</v>
      </c>
      <c r="D36" s="17">
        <f t="shared" si="0"/>
        <v>14780.990536788129</v>
      </c>
      <c r="E36" s="18">
        <f t="shared" si="1"/>
        <v>1.6859393820085899E-2</v>
      </c>
      <c r="G36" s="17">
        <v>895145.5972404565</v>
      </c>
      <c r="H36" s="17">
        <f t="shared" si="2"/>
        <v>18424.245659096981</v>
      </c>
      <c r="I36" s="18">
        <f t="shared" si="3"/>
        <v>2.1014938926564076E-2</v>
      </c>
    </row>
    <row r="37" spans="1:9" x14ac:dyDescent="0.3">
      <c r="A37" s="16" t="s">
        <v>43</v>
      </c>
      <c r="B37" s="17">
        <v>680740.37951594265</v>
      </c>
      <c r="C37" s="17">
        <v>692878.66543471976</v>
      </c>
      <c r="D37" s="17">
        <f t="shared" si="0"/>
        <v>12138.28591877711</v>
      </c>
      <c r="E37" s="18">
        <f t="shared" si="1"/>
        <v>1.7831006186834898E-2</v>
      </c>
      <c r="G37" s="17">
        <v>695594.45153543598</v>
      </c>
      <c r="H37" s="17">
        <f t="shared" si="2"/>
        <v>14854.072019493324</v>
      </c>
      <c r="I37" s="18">
        <f t="shared" si="3"/>
        <v>2.1820465579044511E-2</v>
      </c>
    </row>
    <row r="38" spans="1:9" x14ac:dyDescent="0.3">
      <c r="A38" s="16" t="s">
        <v>19</v>
      </c>
      <c r="B38" s="17">
        <v>1561264.2975144223</v>
      </c>
      <c r="C38" s="17">
        <v>1620255.1366689329</v>
      </c>
      <c r="D38" s="17">
        <f t="shared" si="0"/>
        <v>58990.839154510526</v>
      </c>
      <c r="E38" s="18">
        <f t="shared" si="1"/>
        <v>3.7784018534482364E-2</v>
      </c>
      <c r="G38" s="17">
        <v>1618107.2190960085</v>
      </c>
      <c r="H38" s="17">
        <f t="shared" si="2"/>
        <v>56842.921581586124</v>
      </c>
      <c r="I38" s="18">
        <f t="shared" si="3"/>
        <v>3.6408263272324673E-2</v>
      </c>
    </row>
    <row r="39" spans="1:9" x14ac:dyDescent="0.3">
      <c r="A39" s="16" t="s">
        <v>13</v>
      </c>
      <c r="B39" s="17">
        <v>1394518.2974790048</v>
      </c>
      <c r="C39" s="17">
        <v>1415968.5715338688</v>
      </c>
      <c r="D39" s="17">
        <f t="shared" si="0"/>
        <v>21450.274054863956</v>
      </c>
      <c r="E39" s="18">
        <f t="shared" si="1"/>
        <v>1.5381851994083928E-2</v>
      </c>
      <c r="G39" s="17">
        <v>1421952.4415766185</v>
      </c>
      <c r="H39" s="17">
        <f t="shared" si="2"/>
        <v>27434.144097613636</v>
      </c>
      <c r="I39" s="18">
        <f t="shared" si="3"/>
        <v>1.9672846277606244E-2</v>
      </c>
    </row>
    <row r="40" spans="1:9" x14ac:dyDescent="0.3">
      <c r="A40" s="16" t="s">
        <v>40</v>
      </c>
      <c r="B40" s="17">
        <v>1401552.7201904661</v>
      </c>
      <c r="C40" s="17">
        <v>1423451.4371406604</v>
      </c>
      <c r="D40" s="17">
        <f t="shared" si="0"/>
        <v>21898.716950194212</v>
      </c>
      <c r="E40" s="18">
        <f t="shared" si="1"/>
        <v>1.5624611643019931E-2</v>
      </c>
      <c r="G40" s="17">
        <v>1429592.6902259707</v>
      </c>
      <c r="H40" s="17">
        <f t="shared" si="2"/>
        <v>28039.97003550455</v>
      </c>
      <c r="I40" s="18">
        <f t="shared" si="3"/>
        <v>2.0006361253177844E-2</v>
      </c>
    </row>
    <row r="41" spans="1:9" x14ac:dyDescent="0.3">
      <c r="A41" s="16" t="s">
        <v>23</v>
      </c>
      <c r="B41" s="17">
        <v>842386.39664619684</v>
      </c>
      <c r="C41" s="17">
        <v>856679.09700651804</v>
      </c>
      <c r="D41" s="17">
        <f t="shared" si="0"/>
        <v>14292.700360321207</v>
      </c>
      <c r="E41" s="18">
        <f t="shared" si="1"/>
        <v>1.6966917340100585E-2</v>
      </c>
      <c r="G41" s="17">
        <v>860150.98450448678</v>
      </c>
      <c r="H41" s="17">
        <f t="shared" si="2"/>
        <v>17764.587858289946</v>
      </c>
      <c r="I41" s="18">
        <f t="shared" si="3"/>
        <v>2.1088407800762588E-2</v>
      </c>
    </row>
    <row r="42" spans="1:9" x14ac:dyDescent="0.3">
      <c r="A42" s="16" t="s">
        <v>37</v>
      </c>
      <c r="B42" s="17">
        <v>598931.8117221751</v>
      </c>
      <c r="C42" s="17">
        <v>609958.74792705104</v>
      </c>
      <c r="D42" s="17">
        <f t="shared" si="0"/>
        <v>11026.936204875936</v>
      </c>
      <c r="E42" s="18">
        <f t="shared" si="1"/>
        <v>1.8411004373217316E-2</v>
      </c>
      <c r="G42" s="17">
        <v>612284.50086826307</v>
      </c>
      <c r="H42" s="17">
        <f t="shared" si="2"/>
        <v>13352.689146087971</v>
      </c>
      <c r="I42" s="18">
        <f t="shared" si="3"/>
        <v>2.2294172533086031E-2</v>
      </c>
    </row>
    <row r="43" spans="1:9" x14ac:dyDescent="0.3">
      <c r="A43" s="16" t="s">
        <v>38</v>
      </c>
      <c r="B43" s="17">
        <v>443504.71321449237</v>
      </c>
      <c r="C43" s="17">
        <v>452414.34375433606</v>
      </c>
      <c r="D43" s="17">
        <f t="shared" si="0"/>
        <v>8909.6305398436962</v>
      </c>
      <c r="E43" s="18">
        <f t="shared" si="1"/>
        <v>2.0089145107990605E-2</v>
      </c>
      <c r="G43" s="17">
        <v>453997.01878961158</v>
      </c>
      <c r="H43" s="17">
        <f t="shared" si="2"/>
        <v>10492.305575119215</v>
      </c>
      <c r="I43" s="18">
        <f t="shared" si="3"/>
        <v>2.3657709292583814E-2</v>
      </c>
    </row>
    <row r="44" spans="1:9" x14ac:dyDescent="0.3">
      <c r="A44" s="16" t="s">
        <v>18</v>
      </c>
      <c r="B44" s="17">
        <v>672269.83587267424</v>
      </c>
      <c r="C44" s="17">
        <v>684131.15592966019</v>
      </c>
      <c r="D44" s="17">
        <f t="shared" si="0"/>
        <v>11861.320056985947</v>
      </c>
      <c r="E44" s="18">
        <f t="shared" si="1"/>
        <v>1.764368922129126E-2</v>
      </c>
      <c r="G44" s="17">
        <v>686749.73962073156</v>
      </c>
      <c r="H44" s="17">
        <f t="shared" si="2"/>
        <v>14479.903748057317</v>
      </c>
      <c r="I44" s="18">
        <f t="shared" si="3"/>
        <v>2.1538827083117506E-2</v>
      </c>
    </row>
    <row r="45" spans="1:9" x14ac:dyDescent="0.3">
      <c r="A45" s="16" t="s">
        <v>22</v>
      </c>
      <c r="B45" s="17">
        <v>5685364.5152867492</v>
      </c>
      <c r="C45" s="17">
        <v>5765372.7379849553</v>
      </c>
      <c r="D45" s="17">
        <f t="shared" si="0"/>
        <v>80008.222698206082</v>
      </c>
      <c r="E45" s="18">
        <f t="shared" si="1"/>
        <v>1.4072663675843616E-2</v>
      </c>
      <c r="G45" s="17">
        <v>5791907.7823680257</v>
      </c>
      <c r="H45" s="17">
        <f t="shared" si="2"/>
        <v>106543.26708127651</v>
      </c>
      <c r="I45" s="18">
        <f t="shared" si="3"/>
        <v>1.8739918398337357E-2</v>
      </c>
    </row>
    <row r="46" spans="1:9" x14ac:dyDescent="0.3">
      <c r="A46" s="16" t="s">
        <v>46</v>
      </c>
      <c r="B46" s="17">
        <v>0</v>
      </c>
      <c r="C46" s="17">
        <f>65003999-65003907</f>
        <v>92</v>
      </c>
      <c r="D46" s="17">
        <f t="shared" si="0"/>
        <v>92</v>
      </c>
      <c r="E46" s="18"/>
      <c r="G46" s="17">
        <v>1</v>
      </c>
      <c r="H46" s="17">
        <f t="shared" si="2"/>
        <v>1</v>
      </c>
      <c r="I46" s="18"/>
    </row>
    <row r="47" spans="1:9" s="9" customFormat="1" x14ac:dyDescent="0.3">
      <c r="A47" s="19" t="s">
        <v>47</v>
      </c>
      <c r="B47" s="20">
        <f>SUM(B11:B46)</f>
        <v>63344779.789892524</v>
      </c>
      <c r="C47" s="20">
        <f>SUM(C11:C46)</f>
        <v>65003998.98169034</v>
      </c>
      <c r="D47" s="20">
        <f>SUM(D11:D46)</f>
        <v>1659219.1917978148</v>
      </c>
      <c r="E47" s="21"/>
      <c r="G47" s="20">
        <f t="shared" ref="G47:H47" si="4">SUM(G11:G46)</f>
        <v>65003998.526076443</v>
      </c>
      <c r="H47" s="20">
        <f t="shared" si="4"/>
        <v>1659218.7361839195</v>
      </c>
      <c r="I47" s="21"/>
    </row>
  </sheetData>
  <mergeCells count="2">
    <mergeCell ref="G9:I9"/>
    <mergeCell ref="C9:E9"/>
  </mergeCells>
  <pageMargins left="0.25" right="0.25" top="0.75" bottom="0.75" header="0.3" footer="0.3"/>
  <pageSetup paperSize="9" scale="82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Appx 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Watt</dc:creator>
  <cp:lastModifiedBy>Eileen Larkin</cp:lastModifiedBy>
  <cp:lastPrinted>2019-11-20T09:20:36Z</cp:lastPrinted>
  <dcterms:created xsi:type="dcterms:W3CDTF">2019-11-19T11:52:11Z</dcterms:created>
  <dcterms:modified xsi:type="dcterms:W3CDTF">2019-11-20T16:16:34Z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-91179563</vt:i4>
  </property>
  <property fmtid="{D5CDD505-2E9C-101B-9397-08002B2CF9AE}" pid="3" name="_NewReviewCycle">
    <vt:lpwstr/>
  </property>
  <property fmtid="{D5CDD505-2E9C-101B-9397-08002B2CF9AE}" pid="4" name="_EmailSubject">
    <vt:lpwstr>Schools Forum - 26 November 2019</vt:lpwstr>
  </property>
  <property fmtid="{D5CDD505-2E9C-101B-9397-08002B2CF9AE}" pid="5" name="_AuthorEmail">
    <vt:lpwstr>Eileen.Larkin@hartlepool.gov.uk</vt:lpwstr>
  </property>
  <property fmtid="{D5CDD505-2E9C-101B-9397-08002B2CF9AE}" pid="6" name="_AuthorEmailDisplayName">
    <vt:lpwstr>Eileen Larkin</vt:lpwstr>
  </property>
  <property fmtid="{D5CDD505-2E9C-101B-9397-08002B2CF9AE}" pid="8" name="_PreviousAdHocReviewCycleID">
    <vt:i4>80816405</vt:i4>
  </property>
</Properties>
</file>