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VENUES - DP 2018\ANNUAL BILLING\ANNUAL BILLING 2022-23\"/>
    </mc:Choice>
  </mc:AlternateContent>
  <bookViews>
    <workbookView xWindow="0" yWindow="0" windowWidth="23040" windowHeight="8520"/>
  </bookViews>
  <sheets>
    <sheet name=" info for websit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22" i="2" s="1"/>
  <c r="H17" i="2"/>
  <c r="D17" i="2"/>
  <c r="B17" i="2"/>
  <c r="I5" i="2"/>
  <c r="I17" i="2" s="1"/>
  <c r="H5" i="2"/>
  <c r="G5" i="2"/>
  <c r="G17" i="2" s="1"/>
  <c r="F5" i="2"/>
  <c r="F17" i="2" s="1"/>
  <c r="E5" i="2"/>
  <c r="E17" i="2" s="1"/>
  <c r="D5" i="2"/>
  <c r="C5" i="2"/>
  <c r="C17" i="2" s="1"/>
  <c r="I19" i="2" l="1"/>
  <c r="E19" i="2"/>
  <c r="F19" i="2"/>
  <c r="C19" i="2"/>
  <c r="G19" i="2"/>
  <c r="D19" i="2"/>
  <c r="H19" i="2"/>
  <c r="H22" i="2" l="1"/>
  <c r="C22" i="2"/>
  <c r="I22" i="2"/>
  <c r="D22" i="2"/>
  <c r="G22" i="2"/>
  <c r="F22" i="2"/>
  <c r="E22" i="2"/>
</calcChain>
</file>

<file path=xl/sharedStrings.xml><?xml version="1.0" encoding="utf-8"?>
<sst xmlns="http://schemas.openxmlformats.org/spreadsheetml/2006/main" count="36" uniqueCount="29">
  <si>
    <t>H</t>
  </si>
  <si>
    <t>G</t>
  </si>
  <si>
    <t>F</t>
  </si>
  <si>
    <t>E</t>
  </si>
  <si>
    <t>D</t>
  </si>
  <si>
    <t>C</t>
  </si>
  <si>
    <t>B</t>
  </si>
  <si>
    <t>A</t>
  </si>
  <si>
    <t>£</t>
  </si>
  <si>
    <t>SERVICES</t>
  </si>
  <si>
    <t>Adult Social Services Note 1</t>
  </si>
  <si>
    <t>Children's Services Note 2</t>
  </si>
  <si>
    <t>Highways &amp; Transport</t>
  </si>
  <si>
    <t>Refuse Collection &amp; Disposal</t>
  </si>
  <si>
    <t>Loan Repayments</t>
  </si>
  <si>
    <t>Other</t>
  </si>
  <si>
    <t>Recreation &amp; Tourism</t>
  </si>
  <si>
    <t>Office of the Police and Crime Commissioner</t>
  </si>
  <si>
    <t>Environmental Services</t>
  </si>
  <si>
    <t>Cleveland Fire Authority</t>
  </si>
  <si>
    <t>Community Hubs</t>
  </si>
  <si>
    <t>Planning &amp; Development</t>
  </si>
  <si>
    <t>Community Safety &amp; Youth Justice</t>
  </si>
  <si>
    <t>Consumer Services</t>
  </si>
  <si>
    <t>Hartlepool Borough Council Precept</t>
  </si>
  <si>
    <t>Adult Social Care Precept</t>
  </si>
  <si>
    <t>Council Tax For Hartlepool Borough Council Services</t>
  </si>
  <si>
    <t>Council Tax For Hartlepool Borough Council Area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</si>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</sst>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8" formatCode="&quot;£&quot;#,##0.00;\(&quot;£&quot;#,##0.00\)"/>
  </numFmts>
  <fonts count="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4" fontId="0" fillId="0" borderId="7" xfId="1" applyNumberFormat="1" applyFont="1" applyBorder="1" applyAlignment="1">
      <alignment horizontal="center"/>
    </xf>
    <xf numFmtId="4" fontId="0" fillId="0" borderId="3" xfId="1" applyNumberFormat="1" applyFont="1" applyBorder="1" applyAlignment="1">
      <alignment horizontal="center"/>
    </xf>
    <xf numFmtId="4" fontId="0" fillId="0" borderId="8" xfId="1" applyNumberFormat="1" applyFont="1" applyFill="1" applyBorder="1" applyAlignment="1">
      <alignment horizontal="center"/>
    </xf>
    <xf numFmtId="4" fontId="0" fillId="0" borderId="3" xfId="1" applyNumberFormat="1" applyFont="1" applyFill="1" applyBorder="1" applyAlignment="1">
      <alignment horizontal="center"/>
    </xf>
    <xf numFmtId="4" fontId="0" fillId="0" borderId="5" xfId="1" applyNumberFormat="1" applyFont="1" applyBorder="1" applyAlignment="1">
      <alignment horizontal="center"/>
    </xf>
    <xf numFmtId="4" fontId="0" fillId="0" borderId="1" xfId="1" applyNumberFormat="1" applyFont="1" applyBorder="1" applyAlignment="1">
      <alignment horizontal="center"/>
    </xf>
    <xf numFmtId="4" fontId="0" fillId="0" borderId="9" xfId="1" applyNumberFormat="1" applyFont="1" applyBorder="1" applyAlignment="1">
      <alignment horizontal="center"/>
    </xf>
    <xf numFmtId="0" fontId="3" fillId="0" borderId="3" xfId="1" applyFont="1" applyBorder="1"/>
    <xf numFmtId="4" fontId="5" fillId="0" borderId="6" xfId="1" applyNumberFormat="1" applyFont="1" applyBorder="1"/>
    <xf numFmtId="4" fontId="5" fillId="0" borderId="2" xfId="1" applyNumberFormat="1" applyFont="1" applyBorder="1"/>
    <xf numFmtId="4" fontId="5" fillId="0" borderId="0" xfId="1" applyNumberFormat="1" applyFont="1" applyBorder="1"/>
    <xf numFmtId="4" fontId="5" fillId="0" borderId="3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2" xfId="1" applyFont="1" applyBorder="1" applyAlignment="1"/>
    <xf numFmtId="4" fontId="0" fillId="0" borderId="6" xfId="1" applyNumberFormat="1" applyFont="1" applyFill="1" applyBorder="1"/>
    <xf numFmtId="4" fontId="0" fillId="0" borderId="2" xfId="1" applyNumberFormat="1" applyFont="1" applyFill="1" applyBorder="1"/>
    <xf numFmtId="4" fontId="0" fillId="0" borderId="0" xfId="0" applyNumberFormat="1"/>
    <xf numFmtId="168" fontId="0" fillId="0" borderId="0" xfId="0" applyNumberFormat="1"/>
    <xf numFmtId="4" fontId="0" fillId="0" borderId="0" xfId="1" applyNumberFormat="1" applyFont="1" applyFill="1" applyBorder="1"/>
    <xf numFmtId="0" fontId="0" fillId="0" borderId="1" xfId="1" applyFont="1" applyBorder="1" applyAlignment="1"/>
    <xf numFmtId="4" fontId="0" fillId="0" borderId="1" xfId="1" applyNumberFormat="1" applyFont="1" applyFill="1" applyBorder="1"/>
    <xf numFmtId="0" fontId="0" fillId="0" borderId="6" xfId="1" applyFont="1" applyFill="1" applyBorder="1" applyAlignment="1"/>
    <xf numFmtId="4" fontId="0" fillId="0" borderId="3" xfId="1" applyNumberFormat="1" applyFont="1" applyBorder="1" applyAlignment="1">
      <alignment horizontal="right"/>
    </xf>
    <xf numFmtId="4" fontId="1" fillId="0" borderId="0" xfId="0" applyNumberFormat="1" applyFont="1" applyBorder="1"/>
    <xf numFmtId="0" fontId="1" fillId="0" borderId="4" xfId="1" applyFont="1" applyFill="1" applyBorder="1" applyAlignment="1"/>
    <xf numFmtId="4" fontId="1" fillId="0" borderId="4" xfId="1" applyNumberFormat="1" applyFont="1" applyFill="1" applyBorder="1" applyAlignment="1">
      <alignment horizontal="right"/>
    </xf>
    <xf numFmtId="0" fontId="0" fillId="0" borderId="3" xfId="1" applyFont="1" applyBorder="1"/>
    <xf numFmtId="0" fontId="0" fillId="0" borderId="1" xfId="1" applyFont="1" applyBorder="1"/>
    <xf numFmtId="0" fontId="1" fillId="0" borderId="4" xfId="0" applyFont="1" applyBorder="1"/>
    <xf numFmtId="164" fontId="3" fillId="0" borderId="4" xfId="1" applyNumberFormat="1" applyFont="1" applyBorder="1"/>
    <xf numFmtId="0" fontId="2" fillId="0" borderId="0" xfId="0" applyFont="1"/>
  </cellXfs>
  <cellStyles count="2">
    <cellStyle name="%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tabSelected="1" workbookViewId="0">
      <selection activeCell="A3" sqref="A3"/>
    </sheetView>
  </sheetViews>
  <sheetFormatPr defaultRowHeight="12.75" x14ac:dyDescent="0.2"/>
  <cols>
    <col min="1" max="1" width="48" bestFit="1" customWidth="1"/>
    <col min="2" max="9" width="10.42578125" customWidth="1"/>
    <col min="10" max="10" width="4.7109375" customWidth="1"/>
    <col min="12" max="12" width="4.7109375" customWidth="1"/>
    <col min="13" max="13" width="10.42578125" bestFit="1" customWidth="1"/>
    <col min="15" max="16" width="20.5703125" bestFit="1" customWidth="1"/>
  </cols>
  <sheetData>
    <row r="2" spans="1:17" x14ac:dyDescent="0.2">
      <c r="A2" s="32" t="s">
        <v>28</v>
      </c>
      <c r="B2" s="1" t="s">
        <v>7</v>
      </c>
      <c r="C2" s="2" t="s">
        <v>6</v>
      </c>
      <c r="D2" s="2" t="s">
        <v>5</v>
      </c>
      <c r="E2" s="2" t="s">
        <v>4</v>
      </c>
      <c r="F2" s="3" t="s">
        <v>3</v>
      </c>
      <c r="G2" s="4" t="s">
        <v>2</v>
      </c>
      <c r="H2" s="3" t="s">
        <v>1</v>
      </c>
      <c r="I2" s="4" t="s">
        <v>0</v>
      </c>
    </row>
    <row r="3" spans="1:17" x14ac:dyDescent="0.2">
      <c r="B3" s="5" t="s">
        <v>8</v>
      </c>
      <c r="C3" s="6" t="s">
        <v>8</v>
      </c>
      <c r="D3" s="6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</row>
    <row r="4" spans="1:17" ht="15" x14ac:dyDescent="0.25">
      <c r="A4" s="8" t="s">
        <v>9</v>
      </c>
      <c r="B4" s="9"/>
      <c r="C4" s="10"/>
      <c r="D4" s="10"/>
      <c r="E4" s="10"/>
      <c r="F4" s="11"/>
      <c r="G4" s="10"/>
      <c r="H4" s="11"/>
      <c r="I4" s="12"/>
      <c r="L4" s="13"/>
      <c r="M4" s="13"/>
      <c r="O4" s="14"/>
      <c r="P4" s="14"/>
      <c r="Q4" s="14"/>
    </row>
    <row r="5" spans="1:17" x14ac:dyDescent="0.2">
      <c r="A5" s="15" t="s">
        <v>10</v>
      </c>
      <c r="B5" s="16">
        <v>366.5</v>
      </c>
      <c r="C5" s="16">
        <f>427.58+0.01</f>
        <v>427.59</v>
      </c>
      <c r="D5" s="16">
        <f>488.67+0.01</f>
        <v>488.68</v>
      </c>
      <c r="E5" s="16">
        <f>549.75+0.02</f>
        <v>549.77</v>
      </c>
      <c r="F5" s="16">
        <f>671.92+0.03</f>
        <v>671.94999999999993</v>
      </c>
      <c r="G5" s="16">
        <f>794.08+0.03</f>
        <v>794.11</v>
      </c>
      <c r="H5" s="16">
        <f>916.25+0.02</f>
        <v>916.27</v>
      </c>
      <c r="I5" s="17">
        <f>1099.5+0.04</f>
        <v>1099.54</v>
      </c>
      <c r="L5" s="18"/>
      <c r="M5" s="18"/>
      <c r="O5" s="19"/>
      <c r="P5" s="19"/>
      <c r="Q5" s="19"/>
    </row>
    <row r="6" spans="1:17" x14ac:dyDescent="0.2">
      <c r="A6" s="15" t="s">
        <v>11</v>
      </c>
      <c r="B6" s="16">
        <v>357.21</v>
      </c>
      <c r="C6" s="16">
        <v>416.74</v>
      </c>
      <c r="D6" s="16">
        <v>476.28</v>
      </c>
      <c r="E6" s="16">
        <v>535.80999999999995</v>
      </c>
      <c r="F6" s="16">
        <v>654.88</v>
      </c>
      <c r="G6" s="16">
        <v>773.95</v>
      </c>
      <c r="H6" s="16">
        <v>893.02</v>
      </c>
      <c r="I6" s="17">
        <v>1071.6199999999999</v>
      </c>
      <c r="L6" s="18"/>
      <c r="M6" s="18"/>
      <c r="O6" s="19"/>
      <c r="P6" s="19"/>
      <c r="Q6" s="19"/>
    </row>
    <row r="7" spans="1:17" x14ac:dyDescent="0.2">
      <c r="A7" s="15" t="s">
        <v>12</v>
      </c>
      <c r="B7" s="16">
        <v>65.69</v>
      </c>
      <c r="C7" s="16">
        <v>76.63</v>
      </c>
      <c r="D7" s="16">
        <v>87.58</v>
      </c>
      <c r="E7" s="16">
        <v>98.53</v>
      </c>
      <c r="F7" s="16">
        <v>120.43</v>
      </c>
      <c r="G7" s="16">
        <v>142.32</v>
      </c>
      <c r="H7" s="16">
        <v>164.22</v>
      </c>
      <c r="I7" s="17">
        <v>197.06</v>
      </c>
      <c r="L7" s="18"/>
      <c r="M7" s="18"/>
      <c r="O7" s="19"/>
      <c r="P7" s="19"/>
      <c r="Q7" s="19"/>
    </row>
    <row r="8" spans="1:17" x14ac:dyDescent="0.2">
      <c r="A8" s="15" t="s">
        <v>13</v>
      </c>
      <c r="B8" s="16">
        <v>73.900000000000006</v>
      </c>
      <c r="C8" s="16">
        <v>86.22</v>
      </c>
      <c r="D8" s="16">
        <v>98.53</v>
      </c>
      <c r="E8" s="16">
        <v>110.85</v>
      </c>
      <c r="F8" s="16">
        <v>135.47999999999999</v>
      </c>
      <c r="G8" s="16">
        <v>160.12</v>
      </c>
      <c r="H8" s="16">
        <v>184.75</v>
      </c>
      <c r="I8" s="17">
        <v>221.7</v>
      </c>
      <c r="L8" s="18"/>
      <c r="M8" s="18"/>
      <c r="O8" s="19"/>
      <c r="P8" s="19"/>
      <c r="Q8" s="19"/>
    </row>
    <row r="9" spans="1:17" x14ac:dyDescent="0.2">
      <c r="A9" s="15" t="s">
        <v>15</v>
      </c>
      <c r="B9" s="20">
        <v>60.58</v>
      </c>
      <c r="C9" s="16">
        <v>70.680000000000007</v>
      </c>
      <c r="D9" s="16">
        <v>80.77</v>
      </c>
      <c r="E9" s="16">
        <v>90.87</v>
      </c>
      <c r="F9" s="16">
        <v>111.06</v>
      </c>
      <c r="G9" s="16">
        <v>131.26</v>
      </c>
      <c r="H9" s="16">
        <v>151.44999999999999</v>
      </c>
      <c r="I9" s="17">
        <v>181.74</v>
      </c>
      <c r="L9" s="18"/>
      <c r="M9" s="18"/>
      <c r="O9" s="19"/>
      <c r="P9" s="19"/>
      <c r="Q9" s="19"/>
    </row>
    <row r="10" spans="1:17" x14ac:dyDescent="0.2">
      <c r="A10" s="15" t="s">
        <v>14</v>
      </c>
      <c r="B10" s="16">
        <v>42.98</v>
      </c>
      <c r="C10" s="16">
        <v>50.14</v>
      </c>
      <c r="D10" s="16">
        <v>57.31</v>
      </c>
      <c r="E10" s="16">
        <v>64.47</v>
      </c>
      <c r="F10" s="16">
        <v>78.8</v>
      </c>
      <c r="G10" s="16">
        <v>93.12</v>
      </c>
      <c r="H10" s="16">
        <v>107.45</v>
      </c>
      <c r="I10" s="17">
        <v>128.94</v>
      </c>
      <c r="L10" s="18"/>
      <c r="M10" s="18"/>
      <c r="O10" s="19"/>
      <c r="P10" s="19"/>
      <c r="Q10" s="19"/>
    </row>
    <row r="11" spans="1:17" x14ac:dyDescent="0.2">
      <c r="A11" s="15" t="s">
        <v>16</v>
      </c>
      <c r="B11" s="16">
        <v>29.29</v>
      </c>
      <c r="C11" s="16">
        <v>34.17</v>
      </c>
      <c r="D11" s="16">
        <v>39.049999999999997</v>
      </c>
      <c r="E11" s="16">
        <v>43.93</v>
      </c>
      <c r="F11" s="16">
        <v>53.69</v>
      </c>
      <c r="G11" s="16">
        <v>63.45</v>
      </c>
      <c r="H11" s="16">
        <v>73.22</v>
      </c>
      <c r="I11" s="17">
        <v>87.86</v>
      </c>
      <c r="L11" s="18"/>
      <c r="M11" s="18"/>
      <c r="O11" s="19"/>
      <c r="P11" s="19"/>
      <c r="Q11" s="19"/>
    </row>
    <row r="12" spans="1:17" x14ac:dyDescent="0.2">
      <c r="A12" s="15" t="s">
        <v>18</v>
      </c>
      <c r="B12" s="16">
        <v>41.47</v>
      </c>
      <c r="C12" s="16">
        <v>48.38</v>
      </c>
      <c r="D12" s="16">
        <v>55.29</v>
      </c>
      <c r="E12" s="16">
        <v>62.2</v>
      </c>
      <c r="F12" s="16">
        <v>76.02</v>
      </c>
      <c r="G12" s="16">
        <v>89.84</v>
      </c>
      <c r="H12" s="16">
        <v>103.67</v>
      </c>
      <c r="I12" s="17">
        <v>124.4</v>
      </c>
      <c r="L12" s="18"/>
      <c r="M12" s="18"/>
      <c r="O12" s="19"/>
      <c r="P12" s="19"/>
      <c r="Q12" s="19"/>
    </row>
    <row r="13" spans="1:17" x14ac:dyDescent="0.2">
      <c r="A13" s="15" t="s">
        <v>20</v>
      </c>
      <c r="B13" s="16">
        <v>20.67</v>
      </c>
      <c r="C13" s="16">
        <v>24.12</v>
      </c>
      <c r="D13" s="16">
        <v>27.56</v>
      </c>
      <c r="E13" s="16">
        <v>31.01</v>
      </c>
      <c r="F13" s="16">
        <v>37.9</v>
      </c>
      <c r="G13" s="16">
        <v>44.79</v>
      </c>
      <c r="H13" s="16">
        <v>51.68</v>
      </c>
      <c r="I13" s="17">
        <v>62.02</v>
      </c>
      <c r="L13" s="18"/>
      <c r="M13" s="18"/>
      <c r="O13" s="19"/>
      <c r="P13" s="19"/>
      <c r="Q13" s="19"/>
    </row>
    <row r="14" spans="1:17" x14ac:dyDescent="0.2">
      <c r="A14" s="15" t="s">
        <v>21</v>
      </c>
      <c r="B14" s="16">
        <v>11.67</v>
      </c>
      <c r="C14" s="16">
        <v>13.61</v>
      </c>
      <c r="D14" s="16">
        <v>15.56</v>
      </c>
      <c r="E14" s="16">
        <v>17.5</v>
      </c>
      <c r="F14" s="16">
        <v>21.39</v>
      </c>
      <c r="G14" s="16">
        <v>25.28</v>
      </c>
      <c r="H14" s="16">
        <v>29.17</v>
      </c>
      <c r="I14" s="17">
        <v>35</v>
      </c>
      <c r="L14" s="18"/>
      <c r="M14" s="18"/>
      <c r="O14" s="19"/>
      <c r="P14" s="19"/>
      <c r="Q14" s="19"/>
    </row>
    <row r="15" spans="1:17" x14ac:dyDescent="0.2">
      <c r="A15" s="15" t="s">
        <v>22</v>
      </c>
      <c r="B15" s="16">
        <v>10.27</v>
      </c>
      <c r="C15" s="16">
        <v>11.99</v>
      </c>
      <c r="D15" s="16">
        <v>13.7</v>
      </c>
      <c r="E15" s="16">
        <v>15.41</v>
      </c>
      <c r="F15" s="16">
        <v>18.829999999999998</v>
      </c>
      <c r="G15" s="16">
        <v>22.26</v>
      </c>
      <c r="H15" s="16">
        <v>25.68</v>
      </c>
      <c r="I15" s="17">
        <v>30.82</v>
      </c>
      <c r="L15" s="18"/>
      <c r="M15" s="18"/>
      <c r="O15" s="19"/>
      <c r="P15" s="19"/>
      <c r="Q15" s="19"/>
    </row>
    <row r="16" spans="1:17" x14ac:dyDescent="0.2">
      <c r="A16" s="21" t="s">
        <v>23</v>
      </c>
      <c r="B16" s="16">
        <v>6.99</v>
      </c>
      <c r="C16" s="16">
        <v>8.15</v>
      </c>
      <c r="D16" s="16">
        <v>9.32</v>
      </c>
      <c r="E16" s="16">
        <v>10.48</v>
      </c>
      <c r="F16" s="16">
        <v>12.81</v>
      </c>
      <c r="G16" s="16">
        <v>15.14</v>
      </c>
      <c r="H16" s="16">
        <v>17.47</v>
      </c>
      <c r="I16" s="22">
        <v>20.96</v>
      </c>
      <c r="L16" s="18"/>
      <c r="M16" s="18"/>
      <c r="O16" s="19"/>
      <c r="P16" s="19"/>
      <c r="Q16" s="19"/>
    </row>
    <row r="17" spans="1:14" ht="15" x14ac:dyDescent="0.25">
      <c r="A17" s="23" t="s">
        <v>24</v>
      </c>
      <c r="B17" s="24">
        <f>SUM(B5:B16)</f>
        <v>1087.2200000000003</v>
      </c>
      <c r="C17" s="24">
        <f t="shared" ref="C17:I17" si="0">SUM(C5:C16)</f>
        <v>1268.42</v>
      </c>
      <c r="D17" s="24">
        <f t="shared" si="0"/>
        <v>1449.6299999999997</v>
      </c>
      <c r="E17" s="24">
        <f t="shared" si="0"/>
        <v>1630.8300000000002</v>
      </c>
      <c r="F17" s="24">
        <f t="shared" si="0"/>
        <v>1993.24</v>
      </c>
      <c r="G17" s="24">
        <f t="shared" si="0"/>
        <v>2355.6400000000003</v>
      </c>
      <c r="H17" s="24">
        <f t="shared" si="0"/>
        <v>2718.0499999999993</v>
      </c>
      <c r="I17" s="24">
        <f t="shared" si="0"/>
        <v>3261.6600000000003</v>
      </c>
      <c r="L17" s="25"/>
      <c r="M17" s="18"/>
    </row>
    <row r="18" spans="1:14" x14ac:dyDescent="0.2">
      <c r="A18" s="23" t="s">
        <v>25</v>
      </c>
      <c r="B18" s="16">
        <v>137.32</v>
      </c>
      <c r="C18" s="16">
        <v>160.21</v>
      </c>
      <c r="D18" s="16">
        <v>183.09</v>
      </c>
      <c r="E18" s="16">
        <v>205.98000000000002</v>
      </c>
      <c r="F18" s="16">
        <v>251.74999999999997</v>
      </c>
      <c r="G18" s="16">
        <v>297.52999999999997</v>
      </c>
      <c r="H18" s="16">
        <v>343.3</v>
      </c>
      <c r="I18" s="17">
        <v>411.96000000000004</v>
      </c>
      <c r="L18" s="18"/>
      <c r="M18" s="18"/>
      <c r="N18" s="18"/>
    </row>
    <row r="19" spans="1:14" ht="15" x14ac:dyDescent="0.25">
      <c r="A19" s="26" t="s">
        <v>26</v>
      </c>
      <c r="B19" s="27">
        <f>SUM(B17:B18)</f>
        <v>1224.5400000000002</v>
      </c>
      <c r="C19" s="27">
        <f t="shared" ref="C19:I19" si="1">SUM(C17:C18)</f>
        <v>1428.63</v>
      </c>
      <c r="D19" s="27">
        <f t="shared" si="1"/>
        <v>1632.7199999999996</v>
      </c>
      <c r="E19" s="27">
        <f t="shared" si="1"/>
        <v>1836.8100000000002</v>
      </c>
      <c r="F19" s="27">
        <f t="shared" si="1"/>
        <v>2244.9899999999998</v>
      </c>
      <c r="G19" s="27">
        <f t="shared" si="1"/>
        <v>2653.17</v>
      </c>
      <c r="H19" s="27">
        <f t="shared" si="1"/>
        <v>3061.3499999999995</v>
      </c>
      <c r="I19" s="27">
        <f t="shared" si="1"/>
        <v>3673.6200000000003</v>
      </c>
      <c r="L19" s="25"/>
      <c r="M19" s="18"/>
      <c r="N19" s="25"/>
    </row>
    <row r="20" spans="1:14" x14ac:dyDescent="0.2">
      <c r="A20" s="28" t="s">
        <v>17</v>
      </c>
      <c r="B20" s="16">
        <v>183.82</v>
      </c>
      <c r="C20" s="16">
        <v>214.46</v>
      </c>
      <c r="D20" s="16">
        <v>245.09</v>
      </c>
      <c r="E20" s="16">
        <v>275.73</v>
      </c>
      <c r="F20" s="16">
        <v>337</v>
      </c>
      <c r="G20" s="16">
        <v>398.28</v>
      </c>
      <c r="H20" s="16">
        <v>459.55</v>
      </c>
      <c r="I20" s="17">
        <v>551.46</v>
      </c>
      <c r="L20" s="18"/>
      <c r="M20" s="18"/>
      <c r="N20" s="18"/>
    </row>
    <row r="21" spans="1:14" x14ac:dyDescent="0.2">
      <c r="A21" s="29" t="s">
        <v>19</v>
      </c>
      <c r="B21" s="16">
        <v>54.57</v>
      </c>
      <c r="C21" s="16">
        <v>63.67</v>
      </c>
      <c r="D21" s="16">
        <v>72.760000000000005</v>
      </c>
      <c r="E21" s="16">
        <v>81.86</v>
      </c>
      <c r="F21" s="16">
        <v>100.05</v>
      </c>
      <c r="G21" s="16">
        <v>118.24</v>
      </c>
      <c r="H21" s="16">
        <v>136.43</v>
      </c>
      <c r="I21" s="17">
        <v>163.72</v>
      </c>
      <c r="L21" s="18"/>
      <c r="M21" s="18"/>
      <c r="N21" s="18"/>
    </row>
    <row r="22" spans="1:14" ht="15" x14ac:dyDescent="0.25">
      <c r="A22" s="30" t="s">
        <v>27</v>
      </c>
      <c r="B22" s="31">
        <f>SUM(B19:B21)</f>
        <v>1462.93</v>
      </c>
      <c r="C22" s="31">
        <f t="shared" ref="C22:I22" si="2">SUM(C19:C21)</f>
        <v>1706.7600000000002</v>
      </c>
      <c r="D22" s="31">
        <f t="shared" si="2"/>
        <v>1950.5699999999995</v>
      </c>
      <c r="E22" s="31">
        <f t="shared" si="2"/>
        <v>2194.4</v>
      </c>
      <c r="F22" s="31">
        <f t="shared" si="2"/>
        <v>2682.04</v>
      </c>
      <c r="G22" s="31">
        <f t="shared" si="2"/>
        <v>3169.6899999999996</v>
      </c>
      <c r="H22" s="31">
        <f t="shared" si="2"/>
        <v>3657.3299999999995</v>
      </c>
      <c r="I22" s="31">
        <f t="shared" si="2"/>
        <v>4388.8</v>
      </c>
      <c r="L22" s="18"/>
      <c r="M22" s="18"/>
      <c r="N22" s="18"/>
    </row>
    <row r="23" spans="1:14" x14ac:dyDescent="0.2">
      <c r="L23" s="18"/>
      <c r="M23" s="18"/>
      <c r="N23" s="18"/>
    </row>
    <row r="24" spans="1:14" x14ac:dyDescent="0.2">
      <c r="L24" s="18"/>
      <c r="M24" s="18"/>
      <c r="N24" s="18"/>
    </row>
    <row r="25" spans="1:14" x14ac:dyDescent="0.2">
      <c r="L25" s="18"/>
      <c r="M25" s="18"/>
      <c r="N25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info for website</vt:lpstr>
    </vt:vector>
  </TitlesOfParts>
  <Company>Hartlepool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Shears</dc:creator>
  <cp:lastModifiedBy>Michael Lavelle</cp:lastModifiedBy>
  <dcterms:created xsi:type="dcterms:W3CDTF">2022-02-14T16:26:49Z</dcterms:created>
  <dcterms:modified xsi:type="dcterms:W3CDTF">2022-03-21T11:57:51Z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-536741434</vt:i4>
  </property>
  <property fmtid="{D5CDD505-2E9C-101B-9397-08002B2CF9AE}" pid="3" name="_NewReviewCycle">
    <vt:lpwstr/>
  </property>
  <property fmtid="{D5CDD505-2E9C-101B-9397-08002B2CF9AE}" pid="4" name="_EmailSubject">
    <vt:lpwstr>webpage for ctax</vt:lpwstr>
  </property>
  <property fmtid="{D5CDD505-2E9C-101B-9397-08002B2CF9AE}" pid="5" name="_AuthorEmail">
    <vt:lpwstr>Michael.Lavelle@hartlepool.gov.uk</vt:lpwstr>
  </property>
  <property fmtid="{D5CDD505-2E9C-101B-9397-08002B2CF9AE}" pid="6" name="_AuthorEmailDisplayName">
    <vt:lpwstr>Michael Lavelle</vt:lpwstr>
  </property>
  <property fmtid="{D5CDD505-2E9C-101B-9397-08002B2CF9AE}" pid="8" name="_PreviousAdHocReviewCycleID">
    <vt:i4>-1132609390</vt:i4>
  </property>
</Properties>
</file>